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 総務課\財政係専用\財政（新）\20_決算\12_財政比較分析（県HP掲載）\H27決算\03_町→県（回答）【4.25〆切分】\"/>
    </mc:Choice>
  </mc:AlternateContent>
  <bookViews>
    <workbookView xWindow="240" yWindow="60" windowWidth="14940" windowHeight="7875" tabRatio="9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U39" i="9"/>
  <c r="C39" i="9"/>
  <c r="BE38" i="9"/>
  <c r="AM38" i="9"/>
  <c r="C38" i="9"/>
  <c r="BE37" i="9"/>
  <c r="AM37" i="9"/>
  <c r="C37" i="9"/>
  <c r="AM36" i="9"/>
  <c r="C36" i="9"/>
  <c r="AM35" i="9"/>
  <c r="C35" i="9"/>
  <c r="BW34" i="9"/>
  <c r="BW35" i="9" s="1"/>
  <c r="AM34" i="9"/>
  <c r="C34" i="9"/>
  <c r="BW36" i="9" l="1"/>
  <c r="BW37" i="9" s="1"/>
  <c r="BW38" i="9" s="1"/>
  <c r="BW39" i="9" s="1"/>
  <c r="BW40" i="9" s="1"/>
  <c r="BW41"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BE34" i="9"/>
  <c r="BE35" i="9" s="1"/>
  <c r="BE36" i="9" s="1"/>
</calcChain>
</file>

<file path=xl/sharedStrings.xml><?xml version="1.0" encoding="utf-8"?>
<sst xmlns="http://schemas.openxmlformats.org/spreadsheetml/2006/main" count="1093" uniqueCount="563">
  <si>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</si>
  <si>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</si>
  <si>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</si>
  <si>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</si>
  <si>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</si>
  <si>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</si>
  <si>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</si>
  <si>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</si>
  <si>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</si>
  <si>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</si>
  <si>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</si>
  <si>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</si>
  <si>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</si>
  <si>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</si>
  <si>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</si>
  <si>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</si>
  <si>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</si>
  <si>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</si>
  <si>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</si>
  <si>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</si>
  <si>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</si>
  <si>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</si>
  <si>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</si>
  <si>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</si>
  <si>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</si>
  <si>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</si>
  <si>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</si>
  <si>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</si>
  <si>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</si>
  <si>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</si>
  <si>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</si>
  <si>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</si>
  <si>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</si>
  <si>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</si>
  <si>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</si>
  <si>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</si>
  <si>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</si>
  <si>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</si>
  <si>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</si>
  <si>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</si>
  <si>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</si>
  <si>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</si>
  <si>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</si>
  <si>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</si>
  <si>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</si>
  <si>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</si>
  <si>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</si>
  <si>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</si>
  <si>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</si>
  <si>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</si>
  <si>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</si>
  <si>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</si>
  <si>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</si>
  <si>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</si>
  <si>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</si>
  <si>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</si>
  <si>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</si>
  <si>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</si>
  <si>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</si>
  <si>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</si>
  <si>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</si>
  <si>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</si>
  <si>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</si>
  <si>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</si>
  <si>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</si>
  <si>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</si>
  <si>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</si>
  <si>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</si>
  <si>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</si>
  <si>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</si>
  <si>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</si>
  <si>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</si>
  <si>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</si>
  <si>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</si>
  <si>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</si>
  <si>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</si>
  <si>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</si>
  <si>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</si>
  <si>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</si>
  <si>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</si>
  <si>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</si>
  <si>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おおい町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</si>
  <si>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</si>
  <si>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</si>
  <si>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</si>
  <si>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</si>
  <si>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</si>
  <si>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</si>
  <si>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</si>
  <si>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</si>
  <si>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</si>
  <si>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</si>
  <si>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</si>
  <si>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</si>
  <si>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</si>
  <si>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</si>
  <si>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</si>
  <si>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</si>
  <si>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</si>
  <si>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</si>
  <si>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</si>
  <si>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</si>
  <si>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</si>
  <si>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</si>
  <si>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</si>
  <si>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</si>
  <si>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</si>
  <si>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</si>
  <si>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</si>
  <si>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</si>
  <si>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</si>
  <si>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</si>
  <si>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</si>
  <si>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</si>
  <si>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</si>
  <si>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</si>
  <si>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</si>
  <si>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</si>
  <si>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</si>
  <si>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</si>
  <si>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</si>
  <si>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</si>
  <si>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</si>
  <si>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</si>
  <si>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</si>
  <si>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</si>
  <si>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</si>
  <si>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</si>
  <si>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</si>
  <si>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</si>
  <si>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</si>
  <si>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</si>
  <si>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</si>
  <si>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</si>
  <si>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</si>
  <si>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</si>
  <si>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</si>
  <si>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</si>
  <si>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</si>
  <si>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</si>
  <si>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</si>
  <si>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</si>
  <si>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</si>
  <si>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</si>
  <si>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</si>
  <si>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</si>
  <si>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</si>
  <si>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</si>
  <si>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</si>
  <si>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</si>
  <si>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</si>
  <si>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</si>
  <si>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</si>
  <si>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</si>
  <si>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</si>
  <si>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</si>
  <si>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</si>
  <si>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</si>
  <si>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</si>
  <si>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</si>
  <si>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</si>
  <si>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</si>
  <si>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</si>
  <si>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</si>
  <si>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</si>
  <si>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</si>
  <si>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</si>
  <si>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</si>
  <si>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</si>
  <si>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</si>
  <si>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</si>
  <si>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</si>
  <si>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</si>
  <si>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</si>
  <si>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</si>
  <si>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</si>
  <si>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</si>
  <si>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</si>
  <si>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</si>
  <si>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</si>
  <si>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</si>
  <si>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</si>
  <si>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</si>
  <si>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</si>
  <si>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</si>
  <si>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</si>
  <si>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</si>
  <si>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</si>
  <si>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</si>
  <si>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</si>
  <si>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</si>
  <si>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</si>
  <si>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福井県おおい町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</si>
  <si>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</si>
  <si>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</si>
  <si>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</si>
  <si>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</si>
  <si>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</si>
  <si>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</si>
  <si>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</si>
  <si>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</si>
  <si>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</si>
  <si>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</si>
  <si>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</si>
  <si>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</si>
  <si>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</si>
  <si>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</si>
  <si>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</si>
  <si>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</si>
  <si>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</si>
  <si>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</si>
  <si>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</si>
  <si>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</si>
  <si>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</si>
  <si>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</si>
  <si>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</si>
  <si>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</si>
  <si>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</si>
  <si>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</si>
  <si>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</si>
  <si>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</si>
  <si>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</si>
  <si>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</si>
  <si>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</si>
  <si>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</si>
  <si>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</si>
  <si>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</si>
  <si>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</si>
  <si>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</si>
  <si>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</si>
  <si>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</si>
  <si>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</si>
  <si>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</si>
  <si>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</si>
  <si>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</si>
  <si>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</si>
  <si>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</si>
  <si>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</si>
  <si>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</si>
  <si>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</si>
  <si>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</si>
  <si>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</si>
  <si>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</si>
  <si>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</si>
  <si>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</si>
  <si>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</si>
  <si>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</si>
  <si>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</si>
  <si>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</si>
  <si>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</si>
  <si>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</si>
  <si>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</si>
  <si>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</si>
  <si>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</si>
  <si>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</si>
  <si>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</si>
  <si>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</si>
  <si>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</si>
  <si>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</si>
  <si>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</si>
  <si>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</si>
  <si>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</si>
  <si>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</si>
  <si>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</si>
  <si>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</si>
  <si>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</si>
  <si>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</si>
  <si>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</si>
  <si>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</si>
  <si>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</si>
  <si>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</si>
  <si>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</si>
  <si>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</si>
  <si>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</si>
  <si>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</si>
  <si>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</si>
  <si>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</si>
  <si>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</si>
  <si>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</si>
  <si>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</si>
  <si>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</si>
  <si>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</si>
  <si>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</si>
  <si>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</si>
  <si>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</si>
  <si>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</si>
  <si>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</si>
  <si>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</si>
  <si>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</si>
  <si>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</si>
  <si>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</si>
  <si>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</si>
  <si>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</si>
  <si>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</si>
  <si>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</si>
  <si>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</si>
  <si>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</si>
  <si>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</si>
  <si>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</si>
  <si>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</si>
  <si>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</si>
  <si>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</si>
  <si>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</si>
  <si>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</si>
  <si>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</si>
  <si>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</si>
  <si>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</si>
  <si>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</si>
  <si>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</si>
  <si>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</si>
  <si>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</si>
  <si>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</si>
  <si>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</si>
  <si>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</si>
  <si>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</si>
  <si>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</si>
  <si>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</si>
  <si>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</si>
  <si>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</si>
  <si>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</si>
  <si>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</si>
  <si>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</si>
  <si>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</si>
  <si>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</si>
  <si>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</si>
  <si>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</si>
  <si>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</si>
  <si>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</si>
  <si>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</si>
  <si>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</si>
  <si>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</si>
  <si>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</si>
  <si>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</si>
  <si>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</si>
  <si>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</si>
  <si>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</si>
  <si>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</si>
  <si>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</si>
  <si>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</si>
  <si>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</si>
  <si>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福井県おおい町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</si>
  <si>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</si>
  <si>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</si>
  <si>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</si>
  <si>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</si>
  <si>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</si>
  <si>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</si>
  <si>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</si>
  <si>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</si>
  <si>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</si>
  <si>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</si>
  <si>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</si>
  <si>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</si>
  <si>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</si>
  <si>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</si>
  <si>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</si>
  <si>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</si>
  <si>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</si>
  <si>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</si>
  <si>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</si>
  <si>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</si>
  <si>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</si>
  <si>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</si>
  <si>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</si>
  <si>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</si>
  <si>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</si>
  <si>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</si>
  <si>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</si>
  <si>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</si>
  <si>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</si>
  <si>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</si>
  <si>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</si>
  <si>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</si>
  <si>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</si>
  <si>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</si>
  <si>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国民健康保険事業特別会計</t>
    <phoneticPr fontId="5"/>
  </si>
  <si>
    <t>国民健康保険診療事業特別会計</t>
    <phoneticPr fontId="5"/>
  </si>
  <si>
    <t>介護保険事業特別会計</t>
    <phoneticPr fontId="5"/>
  </si>
  <si>
    <t>介護サービス事業特別会計</t>
    <phoneticPr fontId="5"/>
  </si>
  <si>
    <t>簡易水道事業特別会計</t>
    <phoneticPr fontId="5"/>
  </si>
  <si>
    <t>法非適用企業</t>
    <phoneticPr fontId="5"/>
  </si>
  <si>
    <t>農業集落排水事業特別会計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</si>
  <si>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</si>
  <si>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</si>
  <si>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</si>
  <si>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</si>
  <si>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</si>
  <si>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</si>
  <si>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</si>
  <si>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</si>
  <si>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</si>
  <si>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</si>
  <si>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</si>
  <si>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</si>
  <si>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</si>
  <si>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</si>
  <si>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</si>
  <si>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</si>
  <si>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</si>
  <si>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</si>
  <si>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</si>
  <si>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</si>
  <si>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</si>
  <si>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</si>
  <si>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</si>
  <si>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</si>
  <si>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</si>
  <si>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</si>
  <si>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</si>
  <si>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</si>
  <si>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</si>
  <si>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</si>
  <si>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</si>
  <si>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</si>
  <si>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</si>
  <si>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</si>
  <si>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</si>
  <si>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</si>
  <si>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</si>
  <si>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</si>
  <si>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</si>
  <si>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</si>
  <si>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</si>
  <si>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</si>
  <si>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</si>
  <si>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</si>
  <si>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</si>
  <si>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</si>
  <si>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</si>
  <si>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</si>
  <si>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</si>
  <si>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</si>
  <si>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</si>
  <si>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</si>
  <si>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</si>
  <si>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</si>
  <si>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</si>
  <si>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</si>
  <si>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</si>
  <si>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</si>
  <si>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</si>
  <si>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国民健康保険診療事業</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</si>
  <si>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</si>
  <si>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</si>
  <si>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</si>
  <si>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</si>
  <si>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</si>
  <si>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</si>
  <si>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</si>
  <si>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</si>
  <si>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</si>
  <si>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</si>
  <si>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</si>
  <si>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</si>
  <si>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</si>
  <si>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</si>
  <si>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</si>
  <si>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</si>
  <si>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</si>
  <si>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</si>
  <si>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</si>
  <si>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</si>
  <si>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</si>
  <si>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</si>
  <si>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</si>
  <si>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</si>
  <si>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</si>
  <si>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</si>
  <si>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</si>
  <si>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</si>
  <si>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</si>
  <si>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</si>
  <si>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</si>
  <si>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</si>
  <si>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</si>
  <si>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</si>
  <si>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</si>
  <si>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</si>
  <si>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</si>
  <si>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</si>
  <si>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</si>
  <si>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</si>
  <si>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</si>
  <si>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</si>
  <si>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</si>
  <si>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</si>
  <si>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</si>
  <si>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</si>
  <si>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</si>
  <si>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</si>
  <si>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</si>
  <si>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</si>
  <si>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</si>
  <si>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</si>
  <si>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</si>
  <si>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</si>
  <si>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</si>
  <si>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</si>
  <si>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</si>
  <si>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</si>
  <si>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</si>
  <si>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</si>
  <si>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</si>
  <si>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</si>
  <si>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</si>
  <si>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</si>
  <si>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</si>
  <si>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</si>
  <si>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</si>
  <si>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</si>
  <si>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</si>
  <si>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</si>
  <si>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</si>
  <si>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</si>
  <si>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</si>
  <si>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</si>
  <si>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</si>
  <si>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</si>
  <si>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</si>
  <si>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</si>
  <si>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</si>
  <si>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</si>
  <si>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</si>
  <si>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5.91</t>
  </si>
  <si>
    <t>▲ 4.06</t>
  </si>
  <si>
    <t>▲ 0.06</t>
  </si>
  <si>
    <t>一般会計</t>
  </si>
  <si>
    <t>介護保険事業特別会計</t>
  </si>
  <si>
    <t>後期高齢者医療事業特別会計</t>
  </si>
  <si>
    <t>国民健康保険事業特別会計</t>
  </si>
  <si>
    <t>国民健康保険診療事業特別会計</t>
  </si>
  <si>
    <t>介護サービス事業特別会計</t>
  </si>
  <si>
    <t>簡易水道事業特別会計</t>
  </si>
  <si>
    <t>農業集落排水事業特別会計</t>
  </si>
  <si>
    <t>その他会計（赤字）</t>
  </si>
  <si>
    <t>その他会計（黒字）</t>
  </si>
  <si>
    <t>グリーン大飯農業公社</t>
  </si>
  <si>
    <t>おおい町土地開発公社</t>
  </si>
  <si>
    <t>わかさ大飯マリンワールド</t>
  </si>
  <si>
    <t>名田庄商会</t>
  </si>
  <si>
    <t>名田庄ウッディセンター</t>
  </si>
  <si>
    <t>おおい</t>
  </si>
  <si>
    <t>公立小浜病院組合</t>
  </si>
  <si>
    <t>若狭消防組合</t>
  </si>
  <si>
    <t>福井県自治会館組合</t>
  </si>
  <si>
    <t>嶺南広域行政組合</t>
  </si>
  <si>
    <t>福井県後期高齢者医療広域連合（普通会計）</t>
    <rPh sb="15" eb="17">
      <t>フツウ</t>
    </rPh>
    <phoneticPr fontId="2"/>
  </si>
  <si>
    <t>福井県後期高齢者医療広域連合（事業会計）</t>
    <rPh sb="15" eb="17">
      <t>ジギョウ</t>
    </rPh>
    <phoneticPr fontId="2"/>
  </si>
  <si>
    <t>福井県市町総合事務組合（普通会計）</t>
    <rPh sb="12" eb="14">
      <t>フツウ</t>
    </rPh>
    <phoneticPr fontId="2"/>
  </si>
  <si>
    <t>福井県市町総合事務組合（事業会計）</t>
    <rPh sb="12" eb="14">
      <t>ジギョウ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</si>
  <si>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</si>
  <si>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</si>
  <si>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</si>
  <si>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</si>
  <si>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</si>
  <si>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</si>
  <si>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</si>
  <si>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</si>
  <si>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</si>
  <si>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</si>
  <si>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</si>
  <si>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</si>
  <si>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将来負担比率及び実施公債費比率ともに類似団体平均値よりも大幅に低い水準で推移している。
　将来負担比率については、例年マイナスで推移しており、実質公債費比率についても、元利償還金及び公債費に準ずる債務負担行為への支出減により平成21年度の償還ピークを過ぎたことで例年減少傾向となっている。
　今後とも、起債については極力新規発行の抑制に努め、やむを得ない発行においても有利な起債のみに絞るなどして同比率の低減に努める。</t>
    <rPh sb="1" eb="3">
      <t>ショウライ</t>
    </rPh>
    <rPh sb="3" eb="5">
      <t>フタン</t>
    </rPh>
    <rPh sb="5" eb="7">
      <t>ヒリツ</t>
    </rPh>
    <rPh sb="7" eb="8">
      <t>オヨ</t>
    </rPh>
    <rPh sb="9" eb="11">
      <t>ジッシ</t>
    </rPh>
    <rPh sb="11" eb="13">
      <t>コウサイ</t>
    </rPh>
    <rPh sb="13" eb="14">
      <t>ヒ</t>
    </rPh>
    <rPh sb="14" eb="16">
      <t>ヒリツ</t>
    </rPh>
    <rPh sb="19" eb="21">
      <t>ルイジ</t>
    </rPh>
    <rPh sb="21" eb="23">
      <t>ダンタイ</t>
    </rPh>
    <rPh sb="23" eb="25">
      <t>ヘイキン</t>
    </rPh>
    <rPh sb="25" eb="26">
      <t>チ</t>
    </rPh>
    <rPh sb="29" eb="31">
      <t>オオハバ</t>
    </rPh>
    <rPh sb="32" eb="33">
      <t>ヒク</t>
    </rPh>
    <rPh sb="34" eb="36">
      <t>スイジュン</t>
    </rPh>
    <rPh sb="37" eb="39">
      <t>スイイ</t>
    </rPh>
    <rPh sb="132" eb="134">
      <t>レイネン</t>
    </rPh>
    <rPh sb="134" eb="136">
      <t>ゲンショウ</t>
    </rPh>
    <rPh sb="136" eb="138">
      <t>ケイコウ</t>
    </rPh>
    <rPh sb="199" eb="200">
      <t>ドウ</t>
    </rPh>
    <rPh sb="200" eb="202">
      <t>ヒリツ</t>
    </rPh>
    <rPh sb="203" eb="205">
      <t>テイゲン</t>
    </rPh>
    <rPh sb="206" eb="207">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</si>
</sst>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322599</c:v>
                </c:pt>
                <c:pt idx="1">
                  <c:v>481745</c:v>
                </c:pt>
                <c:pt idx="2">
                  <c:v>429900</c:v>
                </c:pt>
                <c:pt idx="3">
                  <c:v>354177</c:v>
                </c:pt>
                <c:pt idx="4">
                  <c:v>358170</c:v>
                </c:pt>
              </c:numCache>
            </c:numRef>
          </c:val>
          <c:smooth val="0"/>
        </c:ser>
        <c:dLbls>
          <c:showLegendKey val="0"/>
          <c:showVal val="0"/>
          <c:showCatName val="0"/>
          <c:showSerName val="0"/>
          <c:showPercent val="0"/>
          <c:showBubbleSize val="0"/>
        </c:dLbls>
        <c:marker val="1"/>
        <c:smooth val="0"/>
        <c:axId val="205638072"/>
        <c:axId val="300633168"/>
      </c:lineChart>
      <c:catAx>
        <c:axId val="205638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0633168"/>
        <c:crosses val="autoZero"/>
        <c:auto val="1"/>
        <c:lblAlgn val="ctr"/>
        <c:lblOffset val="100"/>
        <c:tickLblSkip val="1"/>
        <c:tickMarkSkip val="1"/>
        <c:noMultiLvlLbl val="0"/>
      </c:catAx>
      <c:valAx>
        <c:axId val="30063316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638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2.86</c:v>
                </c:pt>
                <c:pt idx="1">
                  <c:v>7.81</c:v>
                </c:pt>
                <c:pt idx="2">
                  <c:v>5.78</c:v>
                </c:pt>
                <c:pt idx="3">
                  <c:v>6.75</c:v>
                </c:pt>
                <c:pt idx="4">
                  <c:v>9.27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86.62</c:v>
                </c:pt>
                <c:pt idx="1">
                  <c:v>89.86</c:v>
                </c:pt>
                <c:pt idx="2">
                  <c:v>96.61</c:v>
                </c:pt>
                <c:pt idx="3">
                  <c:v>99.74</c:v>
                </c:pt>
                <c:pt idx="4">
                  <c:v>97.5</c:v>
                </c:pt>
              </c:numCache>
            </c:numRef>
          </c:val>
        </c:ser>
        <c:dLbls>
          <c:showLegendKey val="0"/>
          <c:showVal val="0"/>
          <c:showCatName val="0"/>
          <c:showSerName val="0"/>
          <c:showPercent val="0"/>
          <c:showBubbleSize val="0"/>
        </c:dLbls>
        <c:gapWidth val="250"/>
        <c:overlap val="100"/>
        <c:axId val="205813616"/>
        <c:axId val="205814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-5.91</c:v>
                </c:pt>
                <c:pt idx="1">
                  <c:v>6.78</c:v>
                </c:pt>
                <c:pt idx="2">
                  <c:v>-4.0599999999999996</c:v>
                </c:pt>
                <c:pt idx="3">
                  <c:v>-0.06</c:v>
                </c:pt>
                <c:pt idx="4">
                  <c:v>0.23</c:v>
                </c:pt>
              </c:numCache>
            </c:numRef>
          </c:val>
          <c:smooth val="0"/>
        </c:ser>
        <c:dLbls>
          <c:showLegendKey val="0"/>
          <c:showVal val="0"/>
          <c:showCatName val="0"/>
          <c:showSerName val="0"/>
          <c:showPercent val="0"/>
          <c:showBubbleSize val="0"/>
        </c:dLbls>
        <c:marker val="1"/>
        <c:smooth val="0"/>
        <c:axId val="205813616"/>
        <c:axId val="205814000"/>
      </c:lineChart>
      <c:catAx>
        <c:axId val="20581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814000"/>
        <c:crosses val="autoZero"/>
        <c:auto val="1"/>
        <c:lblAlgn val="ctr"/>
        <c:lblOffset val="100"/>
        <c:tickLblSkip val="1"/>
        <c:tickMarkSkip val="1"/>
        <c:noMultiLvlLbl val="0"/>
      </c:catAx>
      <c:valAx>
        <c:axId val="20581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81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国民健康保険診療事業特別会計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後期高齢者医療事業特別会計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0.06</c:v>
                </c:pt>
                <c:pt idx="2">
                  <c:v>#N/A</c:v>
                </c:pt>
                <c:pt idx="3">
                  <c:v>0.02</c:v>
                </c:pt>
                <c:pt idx="4">
                  <c:v>#N/A</c:v>
                </c:pt>
                <c:pt idx="5">
                  <c:v>0.13</c:v>
                </c:pt>
                <c:pt idx="6">
                  <c:v>#N/A</c:v>
                </c:pt>
                <c:pt idx="7">
                  <c:v>0.11</c:v>
                </c:pt>
                <c:pt idx="8">
                  <c:v>#N/A</c:v>
                </c:pt>
                <c:pt idx="9">
                  <c:v>0.15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2.86</c:v>
                </c:pt>
                <c:pt idx="2">
                  <c:v>#N/A</c:v>
                </c:pt>
                <c:pt idx="3">
                  <c:v>7.8</c:v>
                </c:pt>
                <c:pt idx="4">
                  <c:v>#N/A</c:v>
                </c:pt>
                <c:pt idx="5">
                  <c:v>5.78</c:v>
                </c:pt>
                <c:pt idx="6">
                  <c:v>#N/A</c:v>
                </c:pt>
                <c:pt idx="7">
                  <c:v>6.74</c:v>
                </c:pt>
                <c:pt idx="8">
                  <c:v>#N/A</c:v>
                </c:pt>
                <c:pt idx="9">
                  <c:v>9.27</c:v>
                </c:pt>
              </c:numCache>
            </c:numRef>
          </c:val>
        </c:ser>
        <c:dLbls>
          <c:showLegendKey val="0"/>
          <c:showVal val="0"/>
          <c:showCatName val="0"/>
          <c:showSerName val="0"/>
          <c:showPercent val="0"/>
          <c:showBubbleSize val="0"/>
        </c:dLbls>
        <c:gapWidth val="150"/>
        <c:overlap val="100"/>
        <c:axId val="307408984"/>
        <c:axId val="306720920"/>
      </c:barChart>
      <c:catAx>
        <c:axId val="307408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720920"/>
        <c:crosses val="autoZero"/>
        <c:auto val="1"/>
        <c:lblAlgn val="ctr"/>
        <c:lblOffset val="100"/>
        <c:tickLblSkip val="1"/>
        <c:tickMarkSkip val="1"/>
        <c:noMultiLvlLbl val="0"/>
      </c:catAx>
      <c:valAx>
        <c:axId val="306720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408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601</c:v>
                </c:pt>
                <c:pt idx="5">
                  <c:v>575</c:v>
                </c:pt>
                <c:pt idx="8">
                  <c:v>574</c:v>
                </c:pt>
                <c:pt idx="11">
                  <c:v>580</c:v>
                </c:pt>
                <c:pt idx="14">
                  <c:v>554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52</c:v>
                </c:pt>
                <c:pt idx="3">
                  <c:v>32</c:v>
                </c:pt>
                <c:pt idx="6">
                  <c:v>32</c:v>
                </c:pt>
                <c:pt idx="9">
                  <c:v>32</c:v>
                </c:pt>
                <c:pt idx="12">
                  <c:v>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42</c:v>
                </c:pt>
                <c:pt idx="3">
                  <c:v>38</c:v>
                </c:pt>
                <c:pt idx="6">
                  <c:v>33</c:v>
                </c:pt>
                <c:pt idx="9">
                  <c:v>36</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296</c:v>
                </c:pt>
                <c:pt idx="3">
                  <c:v>273</c:v>
                </c:pt>
                <c:pt idx="6">
                  <c:v>262</c:v>
                </c:pt>
                <c:pt idx="9">
                  <c:v>214</c:v>
                </c:pt>
                <c:pt idx="12">
                  <c:v>200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402</c:v>
                </c:pt>
                <c:pt idx="3">
                  <c:v>386</c:v>
                </c:pt>
                <c:pt idx="6">
                  <c:v>383</c:v>
                </c:pt>
                <c:pt idx="9">
                  <c:v>358</c:v>
                </c:pt>
                <c:pt idx="12">
                  <c:v>346</c:v>
                </c:pt>
              </c:numCache>
            </c:numRef>
          </c:val>
        </c:ser>
        <c:dLbls>
          <c:showLegendKey val="0"/>
          <c:showVal val="0"/>
          <c:showCatName val="0"/>
          <c:showSerName val="0"/>
          <c:showPercent val="0"/>
          <c:showBubbleSize val="0"/>
        </c:dLbls>
        <c:gapWidth val="100"/>
        <c:overlap val="100"/>
        <c:axId val="301825960"/>
        <c:axId val="301826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191</c:v>
                </c:pt>
                <c:pt idx="2">
                  <c:v>#N/A</c:v>
                </c:pt>
                <c:pt idx="3">
                  <c:v>#N/A</c:v>
                </c:pt>
                <c:pt idx="4">
                  <c:v>154</c:v>
                </c:pt>
                <c:pt idx="5">
                  <c:v>#N/A</c:v>
                </c:pt>
                <c:pt idx="6">
                  <c:v>#N/A</c:v>
                </c:pt>
                <c:pt idx="7">
                  <c:v>136</c:v>
                </c:pt>
                <c:pt idx="8">
                  <c:v>#N/A</c:v>
                </c:pt>
                <c:pt idx="9">
                  <c:v>#N/A</c:v>
                </c:pt>
                <c:pt idx="10">
                  <c:v>60</c:v>
                </c:pt>
                <c:pt idx="11">
                  <c:v>#N/A</c:v>
                </c:pt>
                <c:pt idx="12">
                  <c:v>#N/A</c:v>
                </c:pt>
                <c:pt idx="13">
                  <c:v>62</c:v>
                </c:pt>
                <c:pt idx="14">
                  <c:v>#N/A</c:v>
                </c:pt>
              </c:numCache>
            </c:numRef>
          </c:val>
          <c:smooth val="0"/>
        </c:ser>
        <c:dLbls>
          <c:showLegendKey val="0"/>
          <c:showVal val="0"/>
          <c:showCatName val="0"/>
          <c:showSerName val="0"/>
          <c:showPercent val="0"/>
          <c:showBubbleSize val="0"/>
        </c:dLbls>
        <c:marker val="1"/>
        <c:smooth val="0"/>
        <c:axId val="301825960"/>
        <c:axId val="301826344"/>
      </c:lineChart>
      <c:catAx>
        <c:axId val="30182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1826344"/>
        <c:crosses val="autoZero"/>
        <c:auto val="1"/>
        <c:lblAlgn val="ctr"/>
        <c:lblOffset val="100"/>
        <c:tickLblSkip val="1"/>
        <c:tickMarkSkip val="1"/>
        <c:noMultiLvlLbl val="0"/>
      </c:catAx>
      <c:valAx>
        <c:axId val="301826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825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5645</c:v>
                </c:pt>
                <c:pt idx="5">
                  <c:v>5483</c:v>
                </c:pt>
                <c:pt idx="8">
                  <c:v>4976</c:v>
                </c:pt>
                <c:pt idx="11">
                  <c:v>4593</c:v>
                </c:pt>
                <c:pt idx="14">
                  <c:v>4221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169</c:v>
                </c:pt>
                <c:pt idx="5">
                  <c:v>125</c:v>
                </c:pt>
                <c:pt idx="8">
                  <c:v>103</c:v>
                </c:pt>
                <c:pt idx="11">
                  <c:v>78</c:v>
                </c:pt>
                <c:pt idx="14">
                  <c:v>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12979</c:v>
                </c:pt>
                <c:pt idx="5">
                  <c:v>12996</c:v>
                </c:pt>
                <c:pt idx="8">
                  <c:v>12937</c:v>
                </c:pt>
                <c:pt idx="11">
                  <c:v>12836</c:v>
                </c:pt>
                <c:pt idx="14">
                  <c:v>12705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1502</c:v>
                </c:pt>
                <c:pt idx="3">
                  <c:v>1511</c:v>
                </c:pt>
                <c:pt idx="6">
                  <c:v>1468</c:v>
                </c:pt>
                <c:pt idx="9">
                  <c:v>1356</c:v>
                </c:pt>
                <c:pt idx="12">
                  <c:v>1292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326</c:v>
                </c:pt>
                <c:pt idx="3">
                  <c:v>314</c:v>
                </c:pt>
                <c:pt idx="6">
                  <c:v>301</c:v>
                </c:pt>
                <c:pt idx="9">
                  <c:v>285</c:v>
                </c:pt>
                <c:pt idx="12">
                  <c:v>293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2674</c:v>
                </c:pt>
                <c:pt idx="3">
                  <c:v>2473</c:v>
                </c:pt>
                <c:pt idx="6">
                  <c:v>2274</c:v>
                </c:pt>
                <c:pt idx="9">
                  <c:v>2095</c:v>
                </c:pt>
                <c:pt idx="12">
                  <c:v>1864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619</c:v>
                </c:pt>
                <c:pt idx="3">
                  <c:v>526</c:v>
                </c:pt>
                <c:pt idx="6">
                  <c:v>433</c:v>
                </c:pt>
                <c:pt idx="9">
                  <c:v>339</c:v>
                </c:pt>
                <c:pt idx="12">
                  <c:v>247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3955</c:v>
                </c:pt>
                <c:pt idx="3">
                  <c:v>3639</c:v>
                </c:pt>
                <c:pt idx="6">
                  <c:v>3321</c:v>
                </c:pt>
                <c:pt idx="9">
                  <c:v>3023</c:v>
                </c:pt>
                <c:pt idx="12">
                  <c:v>2729</c:v>
                </c:pt>
              </c:numCache>
            </c:numRef>
          </c:val>
        </c:ser>
        <c:dLbls>
          <c:showLegendKey val="0"/>
          <c:showVal val="0"/>
          <c:showCatName val="0"/>
          <c:showSerName val="0"/>
          <c:showPercent val="0"/>
          <c:showBubbleSize val="0"/>
        </c:dLbls>
        <c:gapWidth val="100"/>
        <c:overlap val="100"/>
        <c:axId val="311840200"/>
        <c:axId val="308235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11840200"/>
        <c:axId val="308235744"/>
      </c:lineChart>
      <c:catAx>
        <c:axId val="311840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8235744"/>
        <c:crosses val="autoZero"/>
        <c:auto val="1"/>
        <c:lblAlgn val="ctr"/>
        <c:lblOffset val="100"/>
        <c:tickLblSkip val="1"/>
        <c:tickMarkSkip val="1"/>
        <c:noMultiLvlLbl val="0"/>
      </c:catAx>
      <c:valAx>
        <c:axId val="30823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840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{B0E6E84F-AC35-460F-B9D7-CDB2CD173659}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{89480C56-27B5-4925-A30A-84910656FDA8}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{6314D9F3-7A9D-474C-B8E5-FE76973CA628}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{FB187FD9-DA7D-4D6C-B278-49D383D4C75B}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{A012BD7F-EFD6-4A10-AD94-92BC22A9A86E}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{9CF2A525-3CFC-4C83-BC9C-A32F4A31B845}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{EBE3514F-6279-412D-983A-76FDA80D2167}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{F7215B8F-A2F1-44FB-9F8E-A24B0432743D}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{C32C4AD9-9484-4CBD-8EFD-0185328D7ACF}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{6FE38AE2-D323-4459-80D3-20FAC4E66D14}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03955208"/>
        <c:axId val="303955592"/>
      </c:scatterChart>
      <c:valAx>
        <c:axId val="3039552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955592"/>
        <c:crosses val="autoZero"/>
        <c:crossBetween val="midCat"/>
      </c:valAx>
      <c:valAx>
        <c:axId val="3039555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3955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{1CC469FC-AF21-4736-9E65-62B81E978699}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{55A83345-C491-452B-B55C-128526C99054}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{6A25816C-C990-4474-A18F-ED087D09A26F}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{369420A3-CAB4-4C5D-9C80-8A9B19A802EC}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{96232BCE-56DC-422B-92C1-A6972F8DAE4B}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5.8</c:v>
                </c:pt>
                <c:pt idx="1">
                  <c:v>4.3</c:v>
                </c:pt>
                <c:pt idx="2">
                  <c:v>3.3</c:v>
                </c:pt>
                <c:pt idx="3">
                  <c:v>2.4</c:v>
                </c:pt>
                <c:pt idx="4">
                  <c:v>1.8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{293ACB0E-D57B-4153-82CD-1B4188ED46EC}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{2BD4430D-0D7B-4A7E-BD44-DA895E028D95}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{5CC06767-2F77-44D7-BDCE-261E7A5635FB}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{85765633-8594-4E13-AF74-F58BA8F20DEB}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{14F312B4-754C-4EF8-9F72-B1D2CBBCEC10}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203077520"/>
        <c:axId val="203077912"/>
      </c:scatterChart>
      <c:valAx>
        <c:axId val="203077520"/>
        <c:scaling>
          <c:orientation val="minMax"/>
          <c:max val="13"/>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077912"/>
        <c:crosses val="autoZero"/>
        <c:crossBetween val="midCat"/>
      </c:valAx>
      <c:valAx>
        <c:axId val="203077912"/>
        <c:scaling>
          <c:orientation val="minMax"/>
          <c:max val="43"/>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0775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実質公債費比率については、元利償還金及び公債費に準ずる債務負担行為への支出減により単年度比率は減、</a:t>
          </a:r>
          <a:r>
            <a:rPr kumimoji="1" lang="en-US" altLang="ja-JP" sz="1400" b="0" i="0" u="none" strike="noStrike" kern="0" cap="none" spc="0" normalizeH="0" baseline="0" noProof="0">
              <a:ln>
                <a:noFill/>
              </a:ln>
              <a:solidFill>
                <a:prstClr val="black"/>
              </a:solidFill>
              <a:effectLst/>
              <a:uLnTx/>
              <a:uFillTx/>
              <a:latin typeface="+mn-lt"/>
              <a:ea typeface="+mn-ea"/>
              <a:cs typeface="+mn-cs"/>
            </a:rPr>
            <a:t>3</a:t>
          </a:r>
          <a:r>
            <a:rPr kumimoji="1" lang="ja-JP" altLang="ja-JP" sz="1400" b="0" i="0" u="none" strike="noStrike" kern="0" cap="none" spc="0" normalizeH="0" baseline="0" noProof="0">
              <a:ln>
                <a:noFill/>
              </a:ln>
              <a:solidFill>
                <a:prstClr val="black"/>
              </a:solidFill>
              <a:effectLst/>
              <a:uLnTx/>
              <a:uFillTx/>
              <a:latin typeface="+mn-lt"/>
              <a:ea typeface="+mn-ea"/>
              <a:cs typeface="+mn-cs"/>
            </a:rPr>
            <a:t>カ年平均でも</a:t>
          </a:r>
          <a:r>
            <a:rPr kumimoji="1" lang="ja-JP" altLang="en-US" sz="1400" b="0" i="0" u="none" strike="noStrike" kern="0" cap="none" spc="0" normalizeH="0" baseline="0" noProof="0">
              <a:ln>
                <a:noFill/>
              </a:ln>
              <a:solidFill>
                <a:prstClr val="black"/>
              </a:solidFill>
              <a:effectLst/>
              <a:uLnTx/>
              <a:uFillTx/>
              <a:latin typeface="+mn-lt"/>
              <a:ea typeface="+mn-ea"/>
              <a:cs typeface="+mn-cs"/>
            </a:rPr>
            <a:t>平成</a:t>
          </a:r>
          <a:r>
            <a:rPr kumimoji="1" lang="en-US" altLang="ja-JP" sz="1400" b="0" i="0" u="none" strike="noStrike" kern="0" cap="none" spc="0" normalizeH="0" baseline="0" noProof="0">
              <a:ln>
                <a:noFill/>
              </a:ln>
              <a:solidFill>
                <a:prstClr val="black"/>
              </a:solidFill>
              <a:effectLst/>
              <a:uLnTx/>
              <a:uFillTx/>
              <a:latin typeface="+mn-lt"/>
              <a:ea typeface="+mn-ea"/>
              <a:cs typeface="+mn-cs"/>
            </a:rPr>
            <a:t>21</a:t>
          </a:r>
          <a:r>
            <a:rPr kumimoji="1" lang="ja-JP" altLang="en-US" sz="1400" b="0" i="0" u="none" strike="noStrike" kern="0" cap="none" spc="0" normalizeH="0" baseline="0" noProof="0">
              <a:ln>
                <a:noFill/>
              </a:ln>
              <a:solidFill>
                <a:prstClr val="black"/>
              </a:solidFill>
              <a:effectLst/>
              <a:uLnTx/>
              <a:uFillTx/>
              <a:latin typeface="+mn-lt"/>
              <a:ea typeface="+mn-ea"/>
              <a:cs typeface="+mn-cs"/>
            </a:rPr>
            <a:t>年度の</a:t>
          </a:r>
          <a:r>
            <a:rPr kumimoji="1" lang="ja-JP" altLang="ja-JP" sz="1400" b="0" i="0" u="none" strike="noStrike" kern="0" cap="none" spc="0" normalizeH="0" baseline="0" noProof="0">
              <a:ln>
                <a:noFill/>
              </a:ln>
              <a:solidFill>
                <a:prstClr val="black"/>
              </a:solidFill>
              <a:effectLst/>
              <a:uLnTx/>
              <a:uFillTx/>
              <a:latin typeface="+mn-lt"/>
              <a:ea typeface="+mn-ea"/>
              <a:cs typeface="+mn-cs"/>
            </a:rPr>
            <a:t>償還ピーク</a:t>
          </a:r>
          <a:r>
            <a:rPr kumimoji="1" lang="ja-JP" altLang="en-US" sz="1400" b="0" i="0" u="none" strike="noStrike" kern="0" cap="none" spc="0" normalizeH="0" baseline="0" noProof="0">
              <a:ln>
                <a:noFill/>
              </a:ln>
              <a:solidFill>
                <a:prstClr val="black"/>
              </a:solidFill>
              <a:effectLst/>
              <a:uLnTx/>
              <a:uFillTx/>
              <a:latin typeface="+mn-lt"/>
              <a:ea typeface="+mn-ea"/>
              <a:cs typeface="+mn-cs"/>
            </a:rPr>
            <a:t>を</a:t>
          </a:r>
          <a:r>
            <a:rPr kumimoji="1" lang="ja-JP" altLang="ja-JP" sz="1400" b="0" i="0" u="none" strike="noStrike" kern="0" cap="none" spc="0" normalizeH="0" baseline="0" noProof="0">
              <a:ln>
                <a:noFill/>
              </a:ln>
              <a:solidFill>
                <a:prstClr val="black"/>
              </a:solidFill>
              <a:effectLst/>
              <a:uLnTx/>
              <a:uFillTx/>
              <a:latin typeface="+mn-lt"/>
              <a:ea typeface="+mn-ea"/>
              <a:cs typeface="+mn-cs"/>
            </a:rPr>
            <a:t>過ぎたことで減となっている。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今後とも、起債については極力新規発行の抑制に努め、やむを得ない発行においても有利な起債のみに絞るなどして実質公債費比率の低減に努める。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将来負担比率の分子については、例年マイナスで推移しており、地方債残高の減等により、平成２</a:t>
          </a:r>
          <a:r>
            <a:rPr kumimoji="1" lang="ja-JP" altLang="en-US" sz="1400" b="0" i="0" u="none" strike="noStrike" kern="0" cap="none" spc="0" normalizeH="0" baseline="0" noProof="0">
              <a:ln>
                <a:noFill/>
              </a:ln>
              <a:solidFill>
                <a:prstClr val="black"/>
              </a:solidFill>
              <a:effectLst/>
              <a:uLnTx/>
              <a:uFillTx/>
              <a:latin typeface="+mn-lt"/>
              <a:ea typeface="+mn-ea"/>
              <a:cs typeface="+mn-cs"/>
            </a:rPr>
            <a:t>７</a:t>
          </a:r>
          <a:r>
            <a:rPr kumimoji="1" lang="ja-JP" altLang="ja-JP" sz="1400" b="0" i="0" u="none" strike="noStrike" kern="0" cap="none" spc="0" normalizeH="0" baseline="0" noProof="0">
              <a:ln>
                <a:noFill/>
              </a:ln>
              <a:solidFill>
                <a:prstClr val="black"/>
              </a:solidFill>
              <a:effectLst/>
              <a:uLnTx/>
              <a:uFillTx/>
              <a:latin typeface="+mn-lt"/>
              <a:ea typeface="+mn-ea"/>
              <a:cs typeface="+mn-cs"/>
            </a:rPr>
            <a:t>年度は対前年度比で</a:t>
          </a:r>
          <a:r>
            <a:rPr kumimoji="1" lang="ja-JP" altLang="en-US" sz="1400" b="0" i="0" u="none" strike="noStrike" kern="0" cap="none" spc="0" normalizeH="0" baseline="0" noProof="0">
              <a:ln>
                <a:noFill/>
              </a:ln>
              <a:solidFill>
                <a:prstClr val="black"/>
              </a:solidFill>
              <a:effectLst/>
              <a:uLnTx/>
              <a:uFillTx/>
              <a:latin typeface="+mn-lt"/>
              <a:ea typeface="+mn-ea"/>
              <a:cs typeface="+mn-cs"/>
            </a:rPr>
            <a:t>減</a:t>
          </a:r>
          <a:r>
            <a:rPr kumimoji="1" lang="ja-JP"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none" strike="noStrike" kern="0" cap="none" spc="0" normalizeH="0" baseline="0" noProof="0">
              <a:ln>
                <a:noFill/>
              </a:ln>
              <a:solidFill>
                <a:prstClr val="black"/>
              </a:solidFill>
              <a:effectLst/>
              <a:uLnTx/>
              <a:uFillTx/>
              <a:latin typeface="+mn-lt"/>
              <a:ea typeface="+mn-ea"/>
              <a:cs typeface="+mn-cs"/>
            </a:rPr>
            <a:t>▲</a:t>
          </a:r>
          <a:r>
            <a:rPr kumimoji="1" lang="en-US" altLang="ja-JP" sz="1400" b="0" i="0" u="none" strike="noStrike" kern="0" cap="none" spc="0" normalizeH="0" baseline="0" noProof="0">
              <a:ln>
                <a:noFill/>
              </a:ln>
              <a:solidFill>
                <a:prstClr val="black"/>
              </a:solidFill>
              <a:effectLst/>
              <a:uLnTx/>
              <a:uFillTx/>
              <a:latin typeface="+mn-lt"/>
              <a:ea typeface="+mn-ea"/>
              <a:cs typeface="+mn-cs"/>
            </a:rPr>
            <a:t>174</a:t>
          </a:r>
          <a:r>
            <a:rPr kumimoji="1" lang="ja-JP" altLang="ja-JP" sz="1400" b="0" i="0" u="none" strike="noStrike" kern="0" cap="none" spc="0" normalizeH="0" baseline="0" noProof="0">
              <a:ln>
                <a:noFill/>
              </a:ln>
              <a:solidFill>
                <a:prstClr val="black"/>
              </a:solidFill>
              <a:effectLst/>
              <a:uLnTx/>
              <a:uFillTx/>
              <a:latin typeface="+mn-lt"/>
              <a:ea typeface="+mn-ea"/>
              <a:cs typeface="+mn-cs"/>
            </a:rPr>
            <a:t>百万円）となった。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今後とも、</a:t>
          </a:r>
          <a:r>
            <a:rPr kumimoji="1" lang="ja-JP" altLang="en-US" sz="1400" b="0" i="0" u="none" strike="noStrike" kern="0" cap="none" spc="0" normalizeH="0" baseline="0" noProof="0">
              <a:ln>
                <a:noFill/>
              </a:ln>
              <a:solidFill>
                <a:prstClr val="black"/>
              </a:solidFill>
              <a:effectLst/>
              <a:uLnTx/>
              <a:uFillTx/>
              <a:latin typeface="+mn-lt"/>
              <a:ea typeface="+mn-ea"/>
              <a:cs typeface="+mn-cs"/>
            </a:rPr>
            <a:t>起債につい</a:t>
          </a:r>
          <a:r>
            <a:rPr kumimoji="1" lang="ja-JP" altLang="ja-JP" sz="1400" b="0" i="0" u="none" strike="noStrike" kern="0" cap="none" spc="0" normalizeH="0" baseline="0" noProof="0">
              <a:ln>
                <a:noFill/>
              </a:ln>
              <a:solidFill>
                <a:prstClr val="black"/>
              </a:solidFill>
              <a:effectLst/>
              <a:uLnTx/>
              <a:uFillTx/>
              <a:latin typeface="+mn-lt"/>
              <a:ea typeface="+mn-ea"/>
              <a:cs typeface="+mn-cs"/>
            </a:rPr>
            <a:t>ては極力新規発行の抑制に努め、やむを得ない発行においても有利な起債のみに絞るなどして、将来負担比率の低減に努める。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8,487
8,410
212.19
10,780,129
10,098,705
492,450
5,310,955
2,728,509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8,487
8,410
212.19
10,780,129
10,098,705
492,450
5,310,955
2,728,509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8,487
8,410
212.19
10,780,129
10,098,705
492,450
5,310,955
2,728,509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8,487
8,410
212.19
10,780,129
10,098,705
492,450
5,310,955
2,728,509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原子力発電所にかかる大規模償却資産税等</a:t>
          </a:r>
          <a:r>
            <a:rPr kumimoji="0" lang="ja-JP" altLang="en-US" sz="1300" b="0" i="0" u="none" strike="noStrike" kern="0" cap="none" spc="0" normalizeH="0" baseline="0" noProof="0">
              <a:ln>
                <a:noFill/>
              </a:ln>
              <a:solidFill>
                <a:prstClr val="black"/>
              </a:solidFill>
              <a:effectLst/>
              <a:uLnTx/>
              <a:uFillTx/>
              <a:latin typeface="+mn-lt"/>
              <a:ea typeface="+mn-ea"/>
              <a:cs typeface="+mn-cs"/>
            </a:rPr>
            <a:t>により</a:t>
          </a:r>
          <a:r>
            <a:rPr kumimoji="0" lang="ja-JP" altLang="ja-JP" sz="1300" b="0" i="0" u="none" strike="noStrike" kern="0" cap="none" spc="0" normalizeH="0" baseline="0" noProof="0">
              <a:ln>
                <a:noFill/>
              </a:ln>
              <a:solidFill>
                <a:prstClr val="black"/>
              </a:solidFill>
              <a:effectLst/>
              <a:uLnTx/>
              <a:uFillTx/>
              <a:latin typeface="+mn-lt"/>
              <a:ea typeface="+mn-ea"/>
              <a:cs typeface="+mn-cs"/>
            </a:rPr>
            <a:t>類似団体平均を上回る税収があるため、前年度と比較して横這いの</a:t>
          </a:r>
          <a:r>
            <a:rPr kumimoji="0" lang="en-US" altLang="ja-JP" sz="1300" b="0" i="0" u="none" strike="noStrike" kern="0" cap="none" spc="0" normalizeH="0" baseline="0" noProof="0">
              <a:ln>
                <a:noFill/>
              </a:ln>
              <a:solidFill>
                <a:prstClr val="black"/>
              </a:solidFill>
              <a:effectLst/>
              <a:uLnTx/>
              <a:uFillTx/>
              <a:latin typeface="+mn-lt"/>
              <a:ea typeface="+mn-ea"/>
              <a:cs typeface="+mn-cs"/>
            </a:rPr>
            <a:t>1.00</a:t>
          </a:r>
          <a:r>
            <a:rPr kumimoji="0" lang="ja-JP" altLang="ja-JP" sz="1300" b="0" i="0" u="none" strike="noStrike" kern="0" cap="none" spc="0" normalizeH="0" baseline="0" noProof="0">
              <a:ln>
                <a:noFill/>
              </a:ln>
              <a:solidFill>
                <a:prstClr val="black"/>
              </a:solidFill>
              <a:effectLst/>
              <a:uLnTx/>
              <a:uFillTx/>
              <a:latin typeface="+mn-lt"/>
              <a:ea typeface="+mn-ea"/>
              <a:cs typeface="+mn-cs"/>
            </a:rPr>
            <a:t>となっている</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今後</a:t>
          </a:r>
          <a:r>
            <a:rPr kumimoji="0" lang="ja-JP" altLang="en-US" sz="1300" b="0" i="0" u="none" strike="noStrike" kern="0" cap="none" spc="0" normalizeH="0" baseline="0" noProof="0">
              <a:ln>
                <a:noFill/>
              </a:ln>
              <a:solidFill>
                <a:prstClr val="black"/>
              </a:solidFill>
              <a:effectLst/>
              <a:uLnTx/>
              <a:uFillTx/>
              <a:latin typeface="+mn-lt"/>
              <a:ea typeface="+mn-ea"/>
              <a:cs typeface="+mn-cs"/>
            </a:rPr>
            <a:t>も発電所の津波対策工事等により</a:t>
          </a:r>
          <a:r>
            <a:rPr kumimoji="0" lang="ja-JP" altLang="ja-JP" sz="1300" b="0" i="0" u="none" strike="noStrike" kern="0" cap="none" spc="0" normalizeH="0" baseline="0" noProof="0">
              <a:ln>
                <a:noFill/>
              </a:ln>
              <a:solidFill>
                <a:prstClr val="black"/>
              </a:solidFill>
              <a:effectLst/>
              <a:uLnTx/>
              <a:uFillTx/>
              <a:latin typeface="+mn-lt"/>
              <a:ea typeface="+mn-ea"/>
              <a:cs typeface="+mn-cs"/>
            </a:rPr>
            <a:t>大規模償却資産に対する固定資産税が</a:t>
          </a:r>
          <a:r>
            <a:rPr kumimoji="0" lang="ja-JP" altLang="en-US" sz="1300" b="0" i="0" u="none" strike="noStrike" kern="0" cap="none" spc="0" normalizeH="0" baseline="0" noProof="0">
              <a:ln>
                <a:noFill/>
              </a:ln>
              <a:solidFill>
                <a:prstClr val="black"/>
              </a:solidFill>
              <a:effectLst/>
              <a:uLnTx/>
              <a:uFillTx/>
              <a:latin typeface="+mn-lt"/>
              <a:ea typeface="+mn-ea"/>
              <a:cs typeface="+mn-cs"/>
            </a:rPr>
            <a:t>現状維持される見込みではあるが</a:t>
          </a:r>
          <a:r>
            <a:rPr kumimoji="0" lang="ja-JP" altLang="ja-JP" sz="1300" b="0" i="0" u="none" strike="noStrike" kern="0" cap="none" spc="0" normalizeH="0" baseline="0" noProof="0">
              <a:ln>
                <a:noFill/>
              </a:ln>
              <a:solidFill>
                <a:prstClr val="black"/>
              </a:solidFill>
              <a:effectLst/>
              <a:uLnTx/>
              <a:uFillTx/>
              <a:latin typeface="+mn-lt"/>
              <a:ea typeface="+mn-ea"/>
              <a:cs typeface="+mn-cs"/>
            </a:rPr>
            <a:t>、歳出面において</a:t>
          </a:r>
          <a:r>
            <a:rPr kumimoji="0" lang="ja-JP" altLang="en-US" sz="1300" b="0" i="0" u="none" strike="noStrike" kern="0" cap="none" spc="0" normalizeH="0" baseline="0" noProof="0">
              <a:ln>
                <a:noFill/>
              </a:ln>
              <a:solidFill>
                <a:prstClr val="black"/>
              </a:solidFill>
              <a:effectLst/>
              <a:uLnTx/>
              <a:uFillTx/>
              <a:latin typeface="+mn-lt"/>
              <a:ea typeface="+mn-ea"/>
              <a:cs typeface="+mn-cs"/>
            </a:rPr>
            <a:t>は、</a:t>
          </a:r>
          <a:r>
            <a:rPr kumimoji="0" lang="ja-JP" altLang="ja-JP" sz="1300" b="0" i="0" u="none" strike="noStrike" kern="0" cap="none" spc="0" normalizeH="0" baseline="0" noProof="0">
              <a:ln>
                <a:noFill/>
              </a:ln>
              <a:solidFill>
                <a:prstClr val="black"/>
              </a:solidFill>
              <a:effectLst/>
              <a:uLnTx/>
              <a:uFillTx/>
              <a:latin typeface="+mn-lt"/>
              <a:ea typeface="+mn-ea"/>
              <a:cs typeface="+mn-cs"/>
            </a:rPr>
            <a:t>行政の効率化に取り組み、財政基盤の強化を図っていく。</a:t>
          </a:r>
        </a:p>
        <a:p>
          <a:pPr rtl="0" eaLnBrk="1" fontAlgn="auto" latinLnBrk="0" hangingPunct="1"/>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171148</xdr:rowOff>
    </xdr:from>
    <xdr:to>
      <xdr:col>7</xdr:col>
      <xdr:colOff>152400</xdr:colOff>
      <xdr:row>39</xdr:row>
      <xdr:rowOff>11188</xdr:rowOff>
    </xdr:to>
    <xdr:cxnSp macro="">
      <xdr:nvCxnSpPr>
        <xdr:cNvPr id="69" name="直線コネクタ 68"/>
        <xdr:cNvCxnSpPr/>
      </xdr:nvCxnSpPr>
      <xdr:spPr>
        <a:xfrm>
          <a:off x="4114800" y="66862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38</xdr:row>
      <xdr:rowOff>171148</xdr:rowOff>
    </xdr:to>
    <xdr:cxnSp macro="">
      <xdr:nvCxnSpPr>
        <xdr:cNvPr id="72" name="直線コネクタ 71"/>
        <xdr:cNvCxnSpPr/>
      </xdr:nvCxnSpPr>
      <xdr:spPr>
        <a:xfrm>
          <a:off x="3225800" y="66632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38</xdr:row>
      <xdr:rowOff>159657</xdr:rowOff>
    </xdr:to>
    <xdr:cxnSp macro="">
      <xdr:nvCxnSpPr>
        <xdr:cNvPr id="75" name="直線コネクタ 74"/>
        <xdr:cNvCxnSpPr/>
      </xdr:nvCxnSpPr>
      <xdr:spPr>
        <a:xfrm flipV="1">
          <a:off x="2336800" y="66632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159657</xdr:rowOff>
    </xdr:from>
    <xdr:to>
      <xdr:col>3</xdr:col>
      <xdr:colOff>279400</xdr:colOff>
      <xdr:row>38</xdr:row>
      <xdr:rowOff>159657</xdr:rowOff>
    </xdr:to>
    <xdr:cxnSp macro="">
      <xdr:nvCxnSpPr>
        <xdr:cNvPr id="78" name="直線コネクタ 77"/>
        <xdr:cNvCxnSpPr/>
      </xdr:nvCxnSpPr>
      <xdr:spPr>
        <a:xfrm>
          <a:off x="1447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80" name="テキスト ボックス 79"/>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131838</xdr:rowOff>
    </xdr:from>
    <xdr:to>
      <xdr:col>7</xdr:col>
      <xdr:colOff>203200</xdr:colOff>
      <xdr:row>39</xdr:row>
      <xdr:rowOff>61988</xdr:rowOff>
    </xdr:to>
    <xdr:sp macro="" textlink="">
      <xdr:nvSpPr>
        <xdr:cNvPr id="88" name="円/楕円 87"/>
        <xdr:cNvSpPr/>
      </xdr:nvSpPr>
      <xdr:spPr>
        <a:xfrm>
          <a:off x="49022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148365</xdr:rowOff>
    </xdr:from>
    <xdr:ext cx="762000" cy="259045"/>
    <xdr:sp macro="" textlink="">
      <xdr:nvSpPr>
        <xdr:cNvPr id="89" name="財政力該当値テキスト"/>
        <xdr:cNvSpPr txBox="1"/>
      </xdr:nvSpPr>
      <xdr:spPr>
        <a:xfrm>
          <a:off x="5041900" y="64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120348</xdr:rowOff>
    </xdr:from>
    <xdr:to>
      <xdr:col>6</xdr:col>
      <xdr:colOff>50800</xdr:colOff>
      <xdr:row>39</xdr:row>
      <xdr:rowOff>50498</xdr:rowOff>
    </xdr:to>
    <xdr:sp macro="" textlink="">
      <xdr:nvSpPr>
        <xdr:cNvPr id="90" name="円/楕円 89"/>
        <xdr:cNvSpPr/>
      </xdr:nvSpPr>
      <xdr:spPr>
        <a:xfrm>
          <a:off x="4064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60675</xdr:rowOff>
    </xdr:from>
    <xdr:ext cx="736600" cy="259045"/>
    <xdr:sp macro="" textlink="">
      <xdr:nvSpPr>
        <xdr:cNvPr id="91" name="テキスト ボックス 90"/>
        <xdr:cNvSpPr txBox="1"/>
      </xdr:nvSpPr>
      <xdr:spPr>
        <a:xfrm>
          <a:off x="3733800" y="640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2" name="円/楕円 91"/>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3" name="テキスト ボックス 92"/>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108857</xdr:rowOff>
    </xdr:from>
    <xdr:to>
      <xdr:col>3</xdr:col>
      <xdr:colOff>330200</xdr:colOff>
      <xdr:row>39</xdr:row>
      <xdr:rowOff>39007</xdr:rowOff>
    </xdr:to>
    <xdr:sp macro="" textlink="">
      <xdr:nvSpPr>
        <xdr:cNvPr id="94" name="円/楕円 93"/>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49184</xdr:rowOff>
    </xdr:from>
    <xdr:ext cx="762000" cy="259045"/>
    <xdr:sp macro="" textlink="">
      <xdr:nvSpPr>
        <xdr:cNvPr id="95" name="テキスト ボックス 94"/>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96" name="円/楕円 95"/>
        <xdr:cNvSpPr/>
      </xdr:nvSpPr>
      <xdr:spPr>
        <a:xfrm>
          <a:off x="139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49184</xdr:rowOff>
    </xdr:from>
    <xdr:ext cx="762000" cy="259045"/>
    <xdr:sp macro="" textlink="">
      <xdr:nvSpPr>
        <xdr:cNvPr id="97" name="テキスト ボックス 96"/>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年度は、地方税等の</a:t>
          </a:r>
          <a:r>
            <a:rPr kumimoji="1" lang="ja-JP" altLang="en-US" sz="1300" b="0" i="0" u="none" strike="noStrike" kern="0" cap="none" spc="0" normalizeH="0" baseline="0" noProof="0">
              <a:ln>
                <a:noFill/>
              </a:ln>
              <a:solidFill>
                <a:prstClr val="black"/>
              </a:solidFill>
              <a:effectLst/>
              <a:uLnTx/>
              <a:uFillTx/>
              <a:latin typeface="+mn-lt"/>
              <a:ea typeface="+mn-ea"/>
              <a:cs typeface="+mn-cs"/>
            </a:rPr>
            <a:t>増</a:t>
          </a:r>
          <a:r>
            <a:rPr kumimoji="1" lang="ja-JP" altLang="ja-JP" sz="1300" b="0" i="0" u="none" strike="noStrike" kern="0" cap="none" spc="0" normalizeH="0" baseline="0" noProof="0">
              <a:ln>
                <a:noFill/>
              </a:ln>
              <a:solidFill>
                <a:prstClr val="black"/>
              </a:solidFill>
              <a:effectLst/>
              <a:uLnTx/>
              <a:uFillTx/>
              <a:latin typeface="+mn-lt"/>
              <a:ea typeface="+mn-ea"/>
              <a:cs typeface="+mn-cs"/>
            </a:rPr>
            <a:t>により、前年度比</a:t>
          </a:r>
          <a:r>
            <a:rPr kumimoji="1" lang="en-US" altLang="ja-JP" sz="1300" b="0" i="0" u="none" strike="noStrike" kern="0" cap="none" spc="0" normalizeH="0" baseline="0" noProof="0">
              <a:ln>
                <a:noFill/>
              </a:ln>
              <a:solidFill>
                <a:prstClr val="black"/>
              </a:solidFill>
              <a:effectLst/>
              <a:uLnTx/>
              <a:uFillTx/>
              <a:latin typeface="+mn-lt"/>
              <a:ea typeface="+mn-ea"/>
              <a:cs typeface="+mn-cs"/>
            </a:rPr>
            <a:t>4.4</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減</a:t>
          </a:r>
          <a:r>
            <a:rPr kumimoji="1" lang="ja-JP" altLang="ja-JP" sz="1300" b="0" i="0" u="none" strike="noStrike" kern="0" cap="none" spc="0" normalizeH="0" baseline="0" noProof="0">
              <a:ln>
                <a:noFill/>
              </a:ln>
              <a:solidFill>
                <a:prstClr val="black"/>
              </a:solidFill>
              <a:effectLst/>
              <a:uLnTx/>
              <a:uFillTx/>
              <a:latin typeface="+mn-lt"/>
              <a:ea typeface="+mn-ea"/>
              <a:cs typeface="+mn-cs"/>
            </a:rPr>
            <a:t>の</a:t>
          </a:r>
          <a:r>
            <a:rPr kumimoji="1" lang="en-US" altLang="ja-JP" sz="1300" b="0" i="0" u="none" strike="noStrike" kern="0" cap="none" spc="0" normalizeH="0" baseline="0" noProof="0">
              <a:ln>
                <a:noFill/>
              </a:ln>
              <a:solidFill>
                <a:prstClr val="black"/>
              </a:solidFill>
              <a:effectLst/>
              <a:uLnTx/>
              <a:uFillTx/>
              <a:latin typeface="+mn-lt"/>
              <a:ea typeface="+mn-ea"/>
              <a:cs typeface="+mn-cs"/>
            </a:rPr>
            <a:t>79.0</a:t>
          </a:r>
          <a:r>
            <a:rPr kumimoji="1" lang="ja-JP" altLang="ja-JP" sz="1300" b="0" i="0" u="none" strike="noStrike" kern="0" cap="none" spc="0" normalizeH="0" baseline="0" noProof="0">
              <a:ln>
                <a:noFill/>
              </a:ln>
              <a:solidFill>
                <a:prstClr val="black"/>
              </a:solidFill>
              <a:effectLst/>
              <a:uLnTx/>
              <a:uFillTx/>
              <a:latin typeface="+mn-lt"/>
              <a:ea typeface="+mn-ea"/>
              <a:cs typeface="+mn-cs"/>
            </a:rPr>
            <a:t>％となった。地方税は、主に</a:t>
          </a:r>
          <a:r>
            <a:rPr kumimoji="1" lang="ja-JP" altLang="en-US" sz="1300" b="0" i="0" u="none" strike="noStrike" kern="0" cap="none" spc="0" normalizeH="0" baseline="0" noProof="0">
              <a:ln>
                <a:noFill/>
              </a:ln>
              <a:solidFill>
                <a:prstClr val="black"/>
              </a:solidFill>
              <a:effectLst/>
              <a:uLnTx/>
              <a:uFillTx/>
              <a:latin typeface="+mn-lt"/>
              <a:ea typeface="+mn-ea"/>
              <a:cs typeface="+mn-cs"/>
            </a:rPr>
            <a:t>建設関係事業者の収益増により法人町民</a:t>
          </a:r>
          <a:r>
            <a:rPr kumimoji="1" lang="ja-JP" altLang="ja-JP" sz="1300" b="0" i="0" u="none" strike="noStrike" kern="0" cap="none" spc="0" normalizeH="0" baseline="0" noProof="0">
              <a:ln>
                <a:noFill/>
              </a:ln>
              <a:solidFill>
                <a:prstClr val="black"/>
              </a:solidFill>
              <a:effectLst/>
              <a:uLnTx/>
              <a:uFillTx/>
              <a:latin typeface="+mn-lt"/>
              <a:ea typeface="+mn-ea"/>
              <a:cs typeface="+mn-cs"/>
            </a:rPr>
            <a:t>税</a:t>
          </a:r>
          <a:r>
            <a:rPr kumimoji="1" lang="ja-JP" altLang="en-US" sz="1300" b="0" i="0" u="none" strike="noStrike" kern="0" cap="none" spc="0" normalizeH="0" baseline="0" noProof="0">
              <a:ln>
                <a:noFill/>
              </a:ln>
              <a:solidFill>
                <a:prstClr val="black"/>
              </a:solidFill>
              <a:effectLst/>
              <a:uLnTx/>
              <a:uFillTx/>
              <a:latin typeface="+mn-lt"/>
              <a:ea typeface="+mn-ea"/>
              <a:cs typeface="+mn-cs"/>
            </a:rPr>
            <a:t>が</a:t>
          </a:r>
          <a:r>
            <a:rPr kumimoji="1" lang="ja-JP" altLang="ja-JP" sz="1300" b="0" i="0" u="none" strike="noStrike" kern="0" cap="none" spc="0" normalizeH="0" baseline="0" noProof="0">
              <a:ln>
                <a:noFill/>
              </a:ln>
              <a:solidFill>
                <a:prstClr val="black"/>
              </a:solidFill>
              <a:effectLst/>
              <a:uLnTx/>
              <a:uFillTx/>
              <a:latin typeface="+mn-lt"/>
              <a:ea typeface="+mn-ea"/>
              <a:cs typeface="+mn-cs"/>
            </a:rPr>
            <a:t>前年度と比較して、</a:t>
          </a:r>
          <a:r>
            <a:rPr kumimoji="1" lang="en-US" altLang="ja-JP" sz="1300" b="0" i="0" u="none" strike="noStrike" kern="0" cap="none" spc="0" normalizeH="0" baseline="0" noProof="0">
              <a:ln>
                <a:noFill/>
              </a:ln>
              <a:solidFill>
                <a:prstClr val="black"/>
              </a:solidFill>
              <a:effectLst/>
              <a:uLnTx/>
              <a:uFillTx/>
              <a:latin typeface="+mn-lt"/>
              <a:ea typeface="+mn-ea"/>
              <a:cs typeface="+mn-cs"/>
            </a:rPr>
            <a:t>23,300</a:t>
          </a:r>
          <a:r>
            <a:rPr kumimoji="1" lang="ja-JP" altLang="en-US" sz="1300" b="0" i="0" u="none" strike="noStrike" kern="0" cap="none" spc="0" normalizeH="0" baseline="0" noProof="0">
              <a:ln>
                <a:noFill/>
              </a:ln>
              <a:solidFill>
                <a:prstClr val="black"/>
              </a:solidFill>
              <a:effectLst/>
              <a:uLnTx/>
              <a:uFillTx/>
              <a:latin typeface="+mn-lt"/>
              <a:ea typeface="+mn-ea"/>
              <a:cs typeface="+mn-cs"/>
            </a:rPr>
            <a:t>千円の</a:t>
          </a:r>
          <a:r>
            <a:rPr kumimoji="1" lang="ja-JP" altLang="ja-JP" sz="1300" b="0" i="0" u="none" strike="noStrike" kern="0" cap="none" spc="0" normalizeH="0" baseline="0" noProof="0">
              <a:ln>
                <a:noFill/>
              </a:ln>
              <a:solidFill>
                <a:prstClr val="black"/>
              </a:solidFill>
              <a:effectLst/>
              <a:uLnTx/>
              <a:uFillTx/>
              <a:latin typeface="+mn-lt"/>
              <a:ea typeface="+mn-ea"/>
              <a:cs typeface="+mn-cs"/>
            </a:rPr>
            <a:t>増とな</a:t>
          </a:r>
          <a:r>
            <a:rPr kumimoji="1" lang="ja-JP" altLang="en-US" sz="1300" b="0" i="0" u="none" strike="noStrike" kern="0" cap="none" spc="0" normalizeH="0" baseline="0" noProof="0">
              <a:ln>
                <a:noFill/>
              </a:ln>
              <a:solidFill>
                <a:prstClr val="black"/>
              </a:solidFill>
              <a:effectLst/>
              <a:uLnTx/>
              <a:uFillTx/>
              <a:latin typeface="+mn-lt"/>
              <a:ea typeface="+mn-ea"/>
              <a:cs typeface="+mn-cs"/>
            </a:rPr>
            <a:t>り</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固定資産税（大規模償却資産）についても発電所の津波対策工事等により</a:t>
          </a:r>
          <a:r>
            <a:rPr kumimoji="1" lang="en-US" altLang="ja-JP" sz="1300" b="0" i="0" u="none" strike="noStrike" kern="0" cap="none" spc="0" normalizeH="0" baseline="0" noProof="0">
              <a:ln>
                <a:noFill/>
              </a:ln>
              <a:solidFill>
                <a:prstClr val="black"/>
              </a:solidFill>
              <a:effectLst/>
              <a:uLnTx/>
              <a:uFillTx/>
              <a:latin typeface="+mn-lt"/>
              <a:ea typeface="+mn-ea"/>
              <a:cs typeface="+mn-cs"/>
            </a:rPr>
            <a:t>139,524</a:t>
          </a:r>
          <a:r>
            <a:rPr kumimoji="1" lang="ja-JP" altLang="ja-JP" sz="1300" b="0" i="0" u="none" strike="noStrike" kern="0" cap="none" spc="0" normalizeH="0" baseline="0" noProof="0">
              <a:ln>
                <a:noFill/>
              </a:ln>
              <a:solidFill>
                <a:prstClr val="black"/>
              </a:solidFill>
              <a:effectLst/>
              <a:uLnTx/>
              <a:uFillTx/>
              <a:latin typeface="+mn-lt"/>
              <a:ea typeface="+mn-ea"/>
              <a:cs typeface="+mn-cs"/>
            </a:rPr>
            <a:t>千円の</a:t>
          </a:r>
          <a:r>
            <a:rPr kumimoji="1" lang="ja-JP" altLang="en-US" sz="1300" b="0" i="0" u="none" strike="noStrike" kern="0" cap="none" spc="0" normalizeH="0" baseline="0" noProof="0">
              <a:ln>
                <a:noFill/>
              </a:ln>
              <a:solidFill>
                <a:prstClr val="black"/>
              </a:solidFill>
              <a:effectLst/>
              <a:uLnTx/>
              <a:uFillTx/>
              <a:latin typeface="+mn-lt"/>
              <a:ea typeface="+mn-ea"/>
              <a:cs typeface="+mn-cs"/>
            </a:rPr>
            <a:t>増</a:t>
          </a:r>
          <a:r>
            <a:rPr kumimoji="1" lang="ja-JP" altLang="ja-JP" sz="1300" b="0" i="0" u="none" strike="noStrike" kern="0" cap="none" spc="0" normalizeH="0" baseline="0" noProof="0">
              <a:ln>
                <a:noFill/>
              </a:ln>
              <a:solidFill>
                <a:prstClr val="black"/>
              </a:solidFill>
              <a:effectLst/>
              <a:uLnTx/>
              <a:uFillTx/>
              <a:latin typeface="+mn-lt"/>
              <a:ea typeface="+mn-ea"/>
              <a:cs typeface="+mn-cs"/>
            </a:rPr>
            <a:t>とった。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今後、地方交付税等が年々減少することが見込まれる一方で、施設の維持管理経費は増加していくことが予想されることから、</a:t>
          </a:r>
          <a:r>
            <a:rPr kumimoji="1" lang="ja-JP" altLang="en-US" sz="1300" b="0" i="0" u="none" strike="noStrike" kern="0" cap="none" spc="0" normalizeH="0" baseline="0" noProof="0">
              <a:ln>
                <a:noFill/>
              </a:ln>
              <a:solidFill>
                <a:prstClr val="black"/>
              </a:solidFill>
              <a:effectLst/>
              <a:uLnTx/>
              <a:uFillTx/>
              <a:latin typeface="+mn-lt"/>
              <a:ea typeface="+mn-ea"/>
              <a:cs typeface="+mn-cs"/>
            </a:rPr>
            <a:t>優先度の低い事務事業については計画的に廃止・縮小するなど</a:t>
          </a:r>
          <a:r>
            <a:rPr kumimoji="1" lang="ja-JP" altLang="ja-JP" sz="1300" b="0" i="0" u="none" strike="noStrike" kern="0" cap="none" spc="0" normalizeH="0" baseline="0" noProof="0">
              <a:ln>
                <a:noFill/>
              </a:ln>
              <a:solidFill>
                <a:prstClr val="black"/>
              </a:solidFill>
              <a:effectLst/>
              <a:uLnTx/>
              <a:uFillTx/>
              <a:latin typeface="+mn-lt"/>
              <a:ea typeface="+mn-ea"/>
              <a:cs typeface="+mn-cs"/>
            </a:rPr>
            <a:t>事務事業の見直しを進め、経常経費の削減に努めていく。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39370</xdr:rowOff>
    </xdr:from>
    <xdr:to>
      <xdr:col>7</xdr:col>
      <xdr:colOff>152400</xdr:colOff>
      <xdr:row>64</xdr:row>
      <xdr:rowOff>145542</xdr:rowOff>
    </xdr:to>
    <xdr:cxnSp macro="">
      <xdr:nvCxnSpPr>
        <xdr:cNvPr id="130" name="直線コネクタ 129"/>
        <xdr:cNvCxnSpPr/>
      </xdr:nvCxnSpPr>
      <xdr:spPr>
        <a:xfrm flipV="1">
          <a:off x="4114800" y="1101217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102108</xdr:rowOff>
    </xdr:from>
    <xdr:to>
      <xdr:col>6</xdr:col>
      <xdr:colOff>0</xdr:colOff>
      <xdr:row>64</xdr:row>
      <xdr:rowOff>145542</xdr:rowOff>
    </xdr:to>
    <xdr:cxnSp macro="">
      <xdr:nvCxnSpPr>
        <xdr:cNvPr id="133" name="直線コネクタ 132"/>
        <xdr:cNvCxnSpPr/>
      </xdr:nvCxnSpPr>
      <xdr:spPr>
        <a:xfrm>
          <a:off x="3225800" y="110749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35" name="テキスト ボックス 134"/>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102108</xdr:rowOff>
    </xdr:from>
    <xdr:to>
      <xdr:col>4</xdr:col>
      <xdr:colOff>482600</xdr:colOff>
      <xdr:row>64</xdr:row>
      <xdr:rowOff>167259</xdr:rowOff>
    </xdr:to>
    <xdr:cxnSp macro="">
      <xdr:nvCxnSpPr>
        <xdr:cNvPr id="136" name="直線コネクタ 135"/>
        <xdr:cNvCxnSpPr/>
      </xdr:nvCxnSpPr>
      <xdr:spPr>
        <a:xfrm flipV="1">
          <a:off x="2336800" y="1107490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38" name="テキスト ボックス 137"/>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56261</xdr:rowOff>
    </xdr:from>
    <xdr:to>
      <xdr:col>3</xdr:col>
      <xdr:colOff>279400</xdr:colOff>
      <xdr:row>64</xdr:row>
      <xdr:rowOff>167259</xdr:rowOff>
    </xdr:to>
    <xdr:cxnSp macro="">
      <xdr:nvCxnSpPr>
        <xdr:cNvPr id="139" name="直線コネクタ 138"/>
        <xdr:cNvCxnSpPr/>
      </xdr:nvCxnSpPr>
      <xdr:spPr>
        <a:xfrm>
          <a:off x="1447800" y="11029061"/>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41" name="テキスト ボックス 140"/>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3" name="テキスト ボックス 142"/>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49" name="円/楕円 148"/>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5097</xdr:rowOff>
    </xdr:from>
    <xdr:ext cx="762000" cy="259045"/>
    <xdr:sp macro="" textlink="">
      <xdr:nvSpPr>
        <xdr:cNvPr id="150" name="財政構造の弾力性該当値テキスト"/>
        <xdr:cNvSpPr txBox="1"/>
      </xdr:nvSpPr>
      <xdr:spPr>
        <a:xfrm>
          <a:off x="50419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94742</xdr:rowOff>
    </xdr:from>
    <xdr:to>
      <xdr:col>6</xdr:col>
      <xdr:colOff>50800</xdr:colOff>
      <xdr:row>65</xdr:row>
      <xdr:rowOff>24892</xdr:rowOff>
    </xdr:to>
    <xdr:sp macro="" textlink="">
      <xdr:nvSpPr>
        <xdr:cNvPr id="151" name="円/楕円 150"/>
        <xdr:cNvSpPr/>
      </xdr:nvSpPr>
      <xdr:spPr>
        <a:xfrm>
          <a:off x="4064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35069</xdr:rowOff>
    </xdr:from>
    <xdr:ext cx="736600" cy="259045"/>
    <xdr:sp macro="" textlink="">
      <xdr:nvSpPr>
        <xdr:cNvPr id="152" name="テキスト ボックス 151"/>
        <xdr:cNvSpPr txBox="1"/>
      </xdr:nvSpPr>
      <xdr:spPr>
        <a:xfrm>
          <a:off x="3733800" y="10836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51308</xdr:rowOff>
    </xdr:from>
    <xdr:to>
      <xdr:col>4</xdr:col>
      <xdr:colOff>533400</xdr:colOff>
      <xdr:row>64</xdr:row>
      <xdr:rowOff>152908</xdr:rowOff>
    </xdr:to>
    <xdr:sp macro="" textlink="">
      <xdr:nvSpPr>
        <xdr:cNvPr id="153" name="円/楕円 152"/>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163085</xdr:rowOff>
    </xdr:from>
    <xdr:ext cx="762000" cy="259045"/>
    <xdr:sp macro="" textlink="">
      <xdr:nvSpPr>
        <xdr:cNvPr id="154" name="テキスト ボックス 153"/>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116459</xdr:rowOff>
    </xdr:from>
    <xdr:to>
      <xdr:col>3</xdr:col>
      <xdr:colOff>330200</xdr:colOff>
      <xdr:row>65</xdr:row>
      <xdr:rowOff>46609</xdr:rowOff>
    </xdr:to>
    <xdr:sp macro="" textlink="">
      <xdr:nvSpPr>
        <xdr:cNvPr id="155" name="円/楕円 154"/>
        <xdr:cNvSpPr/>
      </xdr:nvSpPr>
      <xdr:spPr>
        <a:xfrm>
          <a:off x="2286000" y="110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56786</xdr:rowOff>
    </xdr:from>
    <xdr:ext cx="762000" cy="259045"/>
    <xdr:sp macro="" textlink="">
      <xdr:nvSpPr>
        <xdr:cNvPr id="156" name="テキスト ボックス 155"/>
        <xdr:cNvSpPr txBox="1"/>
      </xdr:nvSpPr>
      <xdr:spPr>
        <a:xfrm>
          <a:off x="1955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5461</xdr:rowOff>
    </xdr:from>
    <xdr:to>
      <xdr:col>2</xdr:col>
      <xdr:colOff>127000</xdr:colOff>
      <xdr:row>64</xdr:row>
      <xdr:rowOff>107061</xdr:rowOff>
    </xdr:to>
    <xdr:sp macro="" textlink="">
      <xdr:nvSpPr>
        <xdr:cNvPr id="157" name="円/楕円 156"/>
        <xdr:cNvSpPr/>
      </xdr:nvSpPr>
      <xdr:spPr>
        <a:xfrm>
          <a:off x="1397000" y="10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117238</xdr:rowOff>
    </xdr:from>
    <xdr:ext cx="762000" cy="259045"/>
    <xdr:sp macro="" textlink="">
      <xdr:nvSpPr>
        <xdr:cNvPr id="158" name="テキスト ボックス 157"/>
        <xdr:cNvSpPr txBox="1"/>
      </xdr:nvSpPr>
      <xdr:spPr>
        <a:xfrm>
          <a:off x="1066800" y="1074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[438,428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類似団体に比べ著しく高い数値の主な要因は物件費で、公共施設の維持管理業務委託料が大きなウエイトを占めている</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物件費は、固定資産台帳整備や総合計画及び総合戦略の策定などにより、前年度比</a:t>
          </a:r>
          <a:r>
            <a:rPr kumimoji="0" lang="en-US" altLang="ja-JP" sz="1300" b="0" i="0" u="none" strike="noStrike" kern="0" cap="none" spc="0" normalizeH="0" baseline="0" noProof="0">
              <a:ln>
                <a:noFill/>
              </a:ln>
              <a:solidFill>
                <a:prstClr val="black"/>
              </a:solidFill>
              <a:effectLst/>
              <a:uLnTx/>
              <a:uFillTx/>
              <a:latin typeface="+mn-lt"/>
              <a:ea typeface="+mn-ea"/>
              <a:cs typeface="+mn-cs"/>
            </a:rPr>
            <a:t>143,065</a:t>
          </a:r>
          <a:r>
            <a:rPr kumimoji="0" lang="ja-JP" altLang="en-US" sz="1300" b="0" i="0" u="none" strike="noStrike" kern="0" cap="none" spc="0" normalizeH="0" baseline="0" noProof="0">
              <a:ln>
                <a:noFill/>
              </a:ln>
              <a:solidFill>
                <a:prstClr val="black"/>
              </a:solidFill>
              <a:effectLst/>
              <a:uLnTx/>
              <a:uFillTx/>
              <a:latin typeface="+mn-lt"/>
              <a:ea typeface="+mn-ea"/>
              <a:cs typeface="+mn-cs"/>
            </a:rPr>
            <a:t>千円増となった。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人件費は、</a:t>
          </a:r>
          <a:r>
            <a:rPr kumimoji="0" lang="ja-JP" altLang="en-US" sz="1300" b="0" i="0" u="none" strike="noStrike" kern="0" cap="none" spc="0" normalizeH="0" baseline="0" noProof="0">
              <a:ln>
                <a:noFill/>
              </a:ln>
              <a:solidFill>
                <a:prstClr val="black"/>
              </a:solidFill>
              <a:effectLst/>
              <a:uLnTx/>
              <a:uFillTx/>
              <a:latin typeface="+mn-lt"/>
              <a:ea typeface="+mn-ea"/>
              <a:cs typeface="+mn-cs"/>
            </a:rPr>
            <a:t>期末勤勉手当の勤勉率の見直しによる増はあったものの、</a:t>
          </a:r>
          <a:r>
            <a:rPr kumimoji="0" lang="ja-JP" altLang="ja-JP" sz="1300" b="0" i="0" u="none" strike="noStrike" kern="0" cap="none" spc="0" normalizeH="0" baseline="0" noProof="0">
              <a:ln>
                <a:noFill/>
              </a:ln>
              <a:solidFill>
                <a:prstClr val="black"/>
              </a:solidFill>
              <a:effectLst/>
              <a:uLnTx/>
              <a:uFillTx/>
              <a:latin typeface="+mn-lt"/>
              <a:ea typeface="+mn-ea"/>
              <a:cs typeface="+mn-cs"/>
            </a:rPr>
            <a:t>定年退職者</a:t>
          </a:r>
          <a:r>
            <a:rPr kumimoji="0" lang="ja-JP" altLang="en-US" sz="1300" b="0" i="0" u="none" strike="noStrike" kern="0" cap="none" spc="0" normalizeH="0" baseline="0" noProof="0">
              <a:ln>
                <a:noFill/>
              </a:ln>
              <a:solidFill>
                <a:prstClr val="black"/>
              </a:solidFill>
              <a:effectLst/>
              <a:uLnTx/>
              <a:uFillTx/>
              <a:latin typeface="+mn-lt"/>
              <a:ea typeface="+mn-ea"/>
              <a:cs typeface="+mn-cs"/>
            </a:rPr>
            <a:t>減</a:t>
          </a:r>
          <a:r>
            <a:rPr kumimoji="0" lang="ja-JP" altLang="ja-JP" sz="1300" b="0" i="0" u="none" strike="noStrike" kern="0" cap="none" spc="0" normalizeH="0" baseline="0" noProof="0">
              <a:ln>
                <a:noFill/>
              </a:ln>
              <a:solidFill>
                <a:prstClr val="black"/>
              </a:solidFill>
              <a:effectLst/>
              <a:uLnTx/>
              <a:uFillTx/>
              <a:latin typeface="+mn-lt"/>
              <a:ea typeface="+mn-ea"/>
              <a:cs typeface="+mn-cs"/>
            </a:rPr>
            <a:t>による退職手当組合負担金の</a:t>
          </a:r>
          <a:r>
            <a:rPr kumimoji="0" lang="ja-JP" altLang="en-US" sz="1300" b="0" i="0" u="none" strike="noStrike" kern="0" cap="none" spc="0" normalizeH="0" baseline="0" noProof="0">
              <a:ln>
                <a:noFill/>
              </a:ln>
              <a:solidFill>
                <a:prstClr val="black"/>
              </a:solidFill>
              <a:effectLst/>
              <a:uLnTx/>
              <a:uFillTx/>
              <a:latin typeface="+mn-lt"/>
              <a:ea typeface="+mn-ea"/>
              <a:cs typeface="+mn-cs"/>
            </a:rPr>
            <a:t>減及び</a:t>
          </a:r>
          <a:r>
            <a:rPr kumimoji="0" lang="ja-JP" altLang="ja-JP" sz="1300" b="0" i="0" u="none" strike="noStrike" kern="0" cap="none" spc="0" normalizeH="0" baseline="0" noProof="0">
              <a:ln>
                <a:noFill/>
              </a:ln>
              <a:solidFill>
                <a:prstClr val="black"/>
              </a:solidFill>
              <a:effectLst/>
              <a:uLnTx/>
              <a:uFillTx/>
              <a:latin typeface="+mn-lt"/>
              <a:ea typeface="+mn-ea"/>
              <a:cs typeface="+mn-cs"/>
            </a:rPr>
            <a:t>職員数の減により、前年度比</a:t>
          </a:r>
          <a:r>
            <a:rPr kumimoji="0" lang="en-US" altLang="ja-JP" sz="1300" b="0" i="0" u="none" strike="noStrike" kern="0" cap="none" spc="0" normalizeH="0" baseline="0" noProof="0">
              <a:ln>
                <a:noFill/>
              </a:ln>
              <a:solidFill>
                <a:prstClr val="black"/>
              </a:solidFill>
              <a:effectLst/>
              <a:uLnTx/>
              <a:uFillTx/>
              <a:latin typeface="+mn-lt"/>
              <a:ea typeface="+mn-ea"/>
              <a:cs typeface="+mn-cs"/>
            </a:rPr>
            <a:t>26,958</a:t>
          </a:r>
          <a:r>
            <a:rPr kumimoji="0" lang="ja-JP" altLang="ja-JP" sz="1300" b="0" i="0" u="none" strike="noStrike" kern="0" cap="none" spc="0" normalizeH="0" baseline="0" noProof="0">
              <a:ln>
                <a:noFill/>
              </a:ln>
              <a:solidFill>
                <a:prstClr val="black"/>
              </a:solidFill>
              <a:effectLst/>
              <a:uLnTx/>
              <a:uFillTx/>
              <a:latin typeface="+mn-lt"/>
              <a:ea typeface="+mn-ea"/>
              <a:cs typeface="+mn-cs"/>
            </a:rPr>
            <a:t>千円減となった。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経常経費の削減と、適正な定員管理により経費の抑制に努める。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142353</xdr:rowOff>
    </xdr:from>
    <xdr:to>
      <xdr:col>7</xdr:col>
      <xdr:colOff>152400</xdr:colOff>
      <xdr:row>88</xdr:row>
      <xdr:rowOff>74112</xdr:rowOff>
    </xdr:to>
    <xdr:cxnSp macro="">
      <xdr:nvCxnSpPr>
        <xdr:cNvPr id="193" name="直線コネクタ 192"/>
        <xdr:cNvCxnSpPr/>
      </xdr:nvCxnSpPr>
      <xdr:spPr>
        <a:xfrm>
          <a:off x="4114800" y="15058503"/>
          <a:ext cx="838200" cy="10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14952</xdr:rowOff>
    </xdr:from>
    <xdr:ext cx="762000" cy="259045"/>
    <xdr:sp macro="" textlink="">
      <xdr:nvSpPr>
        <xdr:cNvPr id="194" name="人件費・物件費等の状況平均値テキスト"/>
        <xdr:cNvSpPr txBox="1"/>
      </xdr:nvSpPr>
      <xdr:spPr>
        <a:xfrm>
          <a:off x="5041900" y="1407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60891</xdr:rowOff>
    </xdr:from>
    <xdr:to>
      <xdr:col>6</xdr:col>
      <xdr:colOff>0</xdr:colOff>
      <xdr:row>87</xdr:row>
      <xdr:rowOff>142353</xdr:rowOff>
    </xdr:to>
    <xdr:cxnSp macro="">
      <xdr:nvCxnSpPr>
        <xdr:cNvPr id="196" name="直線コネクタ 195"/>
        <xdr:cNvCxnSpPr/>
      </xdr:nvCxnSpPr>
      <xdr:spPr>
        <a:xfrm>
          <a:off x="3225800" y="14977041"/>
          <a:ext cx="889000" cy="8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100300</xdr:rowOff>
    </xdr:from>
    <xdr:ext cx="736600" cy="259045"/>
    <xdr:sp macro="" textlink="">
      <xdr:nvSpPr>
        <xdr:cNvPr id="198" name="テキスト ボックス 197"/>
        <xdr:cNvSpPr txBox="1"/>
      </xdr:nvSpPr>
      <xdr:spPr>
        <a:xfrm>
          <a:off x="3733800" y="1398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22290</xdr:rowOff>
    </xdr:from>
    <xdr:to>
      <xdr:col>4</xdr:col>
      <xdr:colOff>482600</xdr:colOff>
      <xdr:row>87</xdr:row>
      <xdr:rowOff>60891</xdr:rowOff>
    </xdr:to>
    <xdr:cxnSp macro="">
      <xdr:nvCxnSpPr>
        <xdr:cNvPr id="199" name="直線コネクタ 198"/>
        <xdr:cNvCxnSpPr/>
      </xdr:nvCxnSpPr>
      <xdr:spPr>
        <a:xfrm>
          <a:off x="2336800" y="14938440"/>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33058</xdr:rowOff>
    </xdr:from>
    <xdr:ext cx="762000" cy="259045"/>
    <xdr:sp macro="" textlink="">
      <xdr:nvSpPr>
        <xdr:cNvPr id="201" name="テキスト ボックス 200"/>
        <xdr:cNvSpPr txBox="1"/>
      </xdr:nvSpPr>
      <xdr:spPr>
        <a:xfrm>
          <a:off x="2844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22290</xdr:rowOff>
    </xdr:from>
    <xdr:to>
      <xdr:col>3</xdr:col>
      <xdr:colOff>279400</xdr:colOff>
      <xdr:row>87</xdr:row>
      <xdr:rowOff>49952</xdr:rowOff>
    </xdr:to>
    <xdr:cxnSp macro="">
      <xdr:nvCxnSpPr>
        <xdr:cNvPr id="202" name="直線コネクタ 201"/>
        <xdr:cNvCxnSpPr/>
      </xdr:nvCxnSpPr>
      <xdr:spPr>
        <a:xfrm flipV="1">
          <a:off x="1447800" y="14938440"/>
          <a:ext cx="889000" cy="2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69611</xdr:rowOff>
    </xdr:from>
    <xdr:ext cx="762000" cy="259045"/>
    <xdr:sp macro="" textlink="">
      <xdr:nvSpPr>
        <xdr:cNvPr id="204" name="テキスト ボックス 203"/>
        <xdr:cNvSpPr txBox="1"/>
      </xdr:nvSpPr>
      <xdr:spPr>
        <a:xfrm>
          <a:off x="1955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17341</xdr:rowOff>
    </xdr:from>
    <xdr:ext cx="762000" cy="259045"/>
    <xdr:sp macro="" textlink="">
      <xdr:nvSpPr>
        <xdr:cNvPr id="206" name="テキスト ボックス 205"/>
        <xdr:cNvSpPr txBox="1"/>
      </xdr:nvSpPr>
      <xdr:spPr>
        <a:xfrm>
          <a:off x="1066800" y="13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23312</xdr:rowOff>
    </xdr:from>
    <xdr:to>
      <xdr:col>7</xdr:col>
      <xdr:colOff>203200</xdr:colOff>
      <xdr:row>88</xdr:row>
      <xdr:rowOff>124912</xdr:rowOff>
    </xdr:to>
    <xdr:sp macro="" textlink="">
      <xdr:nvSpPr>
        <xdr:cNvPr id="212" name="円/楕円 211"/>
        <xdr:cNvSpPr/>
      </xdr:nvSpPr>
      <xdr:spPr>
        <a:xfrm>
          <a:off x="4902200" y="1511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90639</xdr:rowOff>
    </xdr:from>
    <xdr:ext cx="762000" cy="259045"/>
    <xdr:sp macro="" textlink="">
      <xdr:nvSpPr>
        <xdr:cNvPr id="213" name="人件費・物件費等の状況該当値テキスト"/>
        <xdr:cNvSpPr txBox="1"/>
      </xdr:nvSpPr>
      <xdr:spPr>
        <a:xfrm>
          <a:off x="5041900" y="1500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438,428</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91553</xdr:rowOff>
    </xdr:from>
    <xdr:to>
      <xdr:col>6</xdr:col>
      <xdr:colOff>50800</xdr:colOff>
      <xdr:row>88</xdr:row>
      <xdr:rowOff>21703</xdr:rowOff>
    </xdr:to>
    <xdr:sp macro="" textlink="">
      <xdr:nvSpPr>
        <xdr:cNvPr id="214" name="円/楕円 213"/>
        <xdr:cNvSpPr/>
      </xdr:nvSpPr>
      <xdr:spPr>
        <a:xfrm>
          <a:off x="4064000" y="1500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6480</xdr:rowOff>
    </xdr:from>
    <xdr:ext cx="736600" cy="259045"/>
    <xdr:sp macro="" textlink="">
      <xdr:nvSpPr>
        <xdr:cNvPr id="215" name="テキスト ボックス 214"/>
        <xdr:cNvSpPr txBox="1"/>
      </xdr:nvSpPr>
      <xdr:spPr>
        <a:xfrm>
          <a:off x="3733800" y="15094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412,765</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10091</xdr:rowOff>
    </xdr:from>
    <xdr:to>
      <xdr:col>4</xdr:col>
      <xdr:colOff>533400</xdr:colOff>
      <xdr:row>87</xdr:row>
      <xdr:rowOff>111691</xdr:rowOff>
    </xdr:to>
    <xdr:sp macro="" textlink="">
      <xdr:nvSpPr>
        <xdr:cNvPr id="216" name="円/楕円 215"/>
        <xdr:cNvSpPr/>
      </xdr:nvSpPr>
      <xdr:spPr>
        <a:xfrm>
          <a:off x="3175000" y="149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96468</xdr:rowOff>
    </xdr:from>
    <xdr:ext cx="762000" cy="259045"/>
    <xdr:sp macro="" textlink="">
      <xdr:nvSpPr>
        <xdr:cNvPr id="217" name="テキスト ボックス 216"/>
        <xdr:cNvSpPr txBox="1"/>
      </xdr:nvSpPr>
      <xdr:spPr>
        <a:xfrm>
          <a:off x="2844800" y="1501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392,509</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142940</xdr:rowOff>
    </xdr:from>
    <xdr:to>
      <xdr:col>3</xdr:col>
      <xdr:colOff>330200</xdr:colOff>
      <xdr:row>87</xdr:row>
      <xdr:rowOff>73090</xdr:rowOff>
    </xdr:to>
    <xdr:sp macro="" textlink="">
      <xdr:nvSpPr>
        <xdr:cNvPr id="218" name="円/楕円 217"/>
        <xdr:cNvSpPr/>
      </xdr:nvSpPr>
      <xdr:spPr>
        <a:xfrm>
          <a:off x="2286000" y="1488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57867</xdr:rowOff>
    </xdr:from>
    <xdr:ext cx="762000" cy="259045"/>
    <xdr:sp macro="" textlink="">
      <xdr:nvSpPr>
        <xdr:cNvPr id="219" name="テキスト ボックス 218"/>
        <xdr:cNvSpPr txBox="1"/>
      </xdr:nvSpPr>
      <xdr:spPr>
        <a:xfrm>
          <a:off x="1955800" y="149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382,911</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170602</xdr:rowOff>
    </xdr:from>
    <xdr:to>
      <xdr:col>2</xdr:col>
      <xdr:colOff>127000</xdr:colOff>
      <xdr:row>87</xdr:row>
      <xdr:rowOff>100752</xdr:rowOff>
    </xdr:to>
    <xdr:sp macro="" textlink="">
      <xdr:nvSpPr>
        <xdr:cNvPr id="220" name="円/楕円 219"/>
        <xdr:cNvSpPr/>
      </xdr:nvSpPr>
      <xdr:spPr>
        <a:xfrm>
          <a:off x="1397000" y="149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85529</xdr:rowOff>
    </xdr:from>
    <xdr:ext cx="762000" cy="259045"/>
    <xdr:sp macro="" textlink="">
      <xdr:nvSpPr>
        <xdr:cNvPr id="221" name="テキスト ボックス 220"/>
        <xdr:cNvSpPr txBox="1"/>
      </xdr:nvSpPr>
      <xdr:spPr>
        <a:xfrm>
          <a:off x="1066800" y="1500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389,789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前年度からほぼ横ばいで、類似団体平均を</a:t>
          </a:r>
          <a:r>
            <a:rPr kumimoji="0" lang="en-US" altLang="ja-JP" sz="1300" b="0" i="0" u="none" strike="noStrike" kern="0" cap="none" spc="0" normalizeH="0" baseline="0" noProof="0">
              <a:ln>
                <a:noFill/>
              </a:ln>
              <a:solidFill>
                <a:prstClr val="black"/>
              </a:solidFill>
              <a:effectLst/>
              <a:uLnTx/>
              <a:uFillTx/>
              <a:latin typeface="+mn-lt"/>
              <a:ea typeface="+mn-ea"/>
              <a:cs typeface="+mn-cs"/>
            </a:rPr>
            <a:t>2.7</a:t>
          </a:r>
          <a:r>
            <a:rPr kumimoji="0" lang="ja-JP" altLang="ja-JP" sz="1300" b="0" i="0" u="none" strike="noStrike" kern="0" cap="none" spc="0" normalizeH="0" baseline="0" noProof="0">
              <a:ln>
                <a:noFill/>
              </a:ln>
              <a:solidFill>
                <a:prstClr val="black"/>
              </a:solidFill>
              <a:effectLst/>
              <a:uLnTx/>
              <a:uFillTx/>
              <a:latin typeface="+mn-lt"/>
              <a:ea typeface="+mn-ea"/>
              <a:cs typeface="+mn-cs"/>
            </a:rPr>
            <a:t>ポイント下回り、全国町村平均においては</a:t>
          </a:r>
          <a:r>
            <a:rPr kumimoji="0" lang="en-US" altLang="ja-JP" sz="1300" b="0" i="0" u="none" strike="noStrike" kern="0" cap="none" spc="0" normalizeH="0" baseline="0" noProof="0">
              <a:ln>
                <a:noFill/>
              </a:ln>
              <a:solidFill>
                <a:prstClr val="black"/>
              </a:solidFill>
              <a:effectLst/>
              <a:uLnTx/>
              <a:uFillTx/>
              <a:latin typeface="+mn-lt"/>
              <a:ea typeface="+mn-ea"/>
              <a:cs typeface="+mn-cs"/>
            </a:rPr>
            <a:t>4.0</a:t>
          </a:r>
          <a:r>
            <a:rPr kumimoji="0" lang="ja-JP" altLang="ja-JP" sz="1300" b="0" i="0" u="none" strike="noStrike" kern="0" cap="none" spc="0" normalizeH="0" baseline="0" noProof="0">
              <a:ln>
                <a:noFill/>
              </a:ln>
              <a:solidFill>
                <a:prstClr val="black"/>
              </a:solidFill>
              <a:effectLst/>
              <a:uLnTx/>
              <a:uFillTx/>
              <a:latin typeface="+mn-lt"/>
              <a:ea typeface="+mn-ea"/>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国家公務員の給与に準拠して、今後も給与の適正化に努めていく。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157480</xdr:rowOff>
    </xdr:from>
    <xdr:to>
      <xdr:col>24</xdr:col>
      <xdr:colOff>558800</xdr:colOff>
      <xdr:row>83</xdr:row>
      <xdr:rowOff>157480</xdr:rowOff>
    </xdr:to>
    <xdr:cxnSp macro="">
      <xdr:nvCxnSpPr>
        <xdr:cNvPr id="255" name="直線コネクタ 254"/>
        <xdr:cNvCxnSpPr/>
      </xdr:nvCxnSpPr>
      <xdr:spPr>
        <a:xfrm>
          <a:off x="16179800" y="14387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101177</xdr:rowOff>
    </xdr:from>
    <xdr:to>
      <xdr:col>23</xdr:col>
      <xdr:colOff>406400</xdr:colOff>
      <xdr:row>83</xdr:row>
      <xdr:rowOff>157480</xdr:rowOff>
    </xdr:to>
    <xdr:cxnSp macro="">
      <xdr:nvCxnSpPr>
        <xdr:cNvPr id="258" name="直線コネクタ 257"/>
        <xdr:cNvCxnSpPr/>
      </xdr:nvCxnSpPr>
      <xdr:spPr>
        <a:xfrm>
          <a:off x="15290800" y="143315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101177</xdr:rowOff>
    </xdr:from>
    <xdr:to>
      <xdr:col>22</xdr:col>
      <xdr:colOff>203200</xdr:colOff>
      <xdr:row>87</xdr:row>
      <xdr:rowOff>50800</xdr:rowOff>
    </xdr:to>
    <xdr:cxnSp macro="">
      <xdr:nvCxnSpPr>
        <xdr:cNvPr id="261" name="直線コネクタ 260"/>
        <xdr:cNvCxnSpPr/>
      </xdr:nvCxnSpPr>
      <xdr:spPr>
        <a:xfrm flipV="1">
          <a:off x="14401800" y="14331527"/>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42757</xdr:rowOff>
    </xdr:from>
    <xdr:to>
      <xdr:col>21</xdr:col>
      <xdr:colOff>0</xdr:colOff>
      <xdr:row>87</xdr:row>
      <xdr:rowOff>50800</xdr:rowOff>
    </xdr:to>
    <xdr:cxnSp macro="">
      <xdr:nvCxnSpPr>
        <xdr:cNvPr id="264" name="直線コネクタ 263"/>
        <xdr:cNvCxnSpPr/>
      </xdr:nvCxnSpPr>
      <xdr:spPr>
        <a:xfrm>
          <a:off x="13512800" y="149589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74" name="円/楕円 273"/>
        <xdr:cNvSpPr/>
      </xdr:nvSpPr>
      <xdr:spPr>
        <a:xfrm>
          <a:off x="169672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123207</xdr:rowOff>
    </xdr:from>
    <xdr:ext cx="762000" cy="259045"/>
    <xdr:sp macro="" textlink="">
      <xdr:nvSpPr>
        <xdr:cNvPr id="275" name="給与水準   （国との比較）該当値テキスト"/>
        <xdr:cNvSpPr txBox="1"/>
      </xdr:nvSpPr>
      <xdr:spPr>
        <a:xfrm>
          <a:off x="17106900" y="141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106680</xdr:rowOff>
    </xdr:from>
    <xdr:to>
      <xdr:col>23</xdr:col>
      <xdr:colOff>457200</xdr:colOff>
      <xdr:row>84</xdr:row>
      <xdr:rowOff>36830</xdr:rowOff>
    </xdr:to>
    <xdr:sp macro="" textlink="">
      <xdr:nvSpPr>
        <xdr:cNvPr id="276" name="円/楕円 275"/>
        <xdr:cNvSpPr/>
      </xdr:nvSpPr>
      <xdr:spPr>
        <a:xfrm>
          <a:off x="16129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77" name="テキスト ボックス 276"/>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50377</xdr:rowOff>
    </xdr:from>
    <xdr:to>
      <xdr:col>22</xdr:col>
      <xdr:colOff>254000</xdr:colOff>
      <xdr:row>83</xdr:row>
      <xdr:rowOff>151977</xdr:rowOff>
    </xdr:to>
    <xdr:sp macro="" textlink="">
      <xdr:nvSpPr>
        <xdr:cNvPr id="278" name="円/楕円 277"/>
        <xdr:cNvSpPr/>
      </xdr:nvSpPr>
      <xdr:spPr>
        <a:xfrm>
          <a:off x="15240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162154</xdr:rowOff>
    </xdr:from>
    <xdr:ext cx="762000" cy="259045"/>
    <xdr:sp macro="" textlink="">
      <xdr:nvSpPr>
        <xdr:cNvPr id="279" name="テキスト ボックス 278"/>
        <xdr:cNvSpPr txBox="1"/>
      </xdr:nvSpPr>
      <xdr:spPr>
        <a:xfrm>
          <a:off x="14909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0</xdr:rowOff>
    </xdr:from>
    <xdr:to>
      <xdr:col>21</xdr:col>
      <xdr:colOff>50800</xdr:colOff>
      <xdr:row>87</xdr:row>
      <xdr:rowOff>101600</xdr:rowOff>
    </xdr:to>
    <xdr:sp macro="" textlink="">
      <xdr:nvSpPr>
        <xdr:cNvPr id="280" name="円/楕円 279"/>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81" name="テキスト ボックス 28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163407</xdr:rowOff>
    </xdr:from>
    <xdr:to>
      <xdr:col>19</xdr:col>
      <xdr:colOff>533400</xdr:colOff>
      <xdr:row>87</xdr:row>
      <xdr:rowOff>93557</xdr:rowOff>
    </xdr:to>
    <xdr:sp macro="" textlink="">
      <xdr:nvSpPr>
        <xdr:cNvPr id="282" name="円/楕円 281"/>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103734</xdr:rowOff>
    </xdr:from>
    <xdr:ext cx="762000" cy="259045"/>
    <xdr:sp macro="" textlink="">
      <xdr:nvSpPr>
        <xdr:cNvPr id="283" name="テキスト ボックス 282"/>
        <xdr:cNvSpPr txBox="1"/>
      </xdr:nvSpPr>
      <xdr:spPr>
        <a:xfrm>
          <a:off x="13131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類似団体との差は、前年度の</a:t>
          </a:r>
          <a:r>
            <a:rPr kumimoji="0" lang="en-US" altLang="ja-JP" sz="1300" b="0" i="0" u="none" strike="noStrike" kern="0" cap="none" spc="0" normalizeH="0" baseline="0" noProof="0">
              <a:ln>
                <a:noFill/>
              </a:ln>
              <a:solidFill>
                <a:prstClr val="black"/>
              </a:solidFill>
              <a:effectLst/>
              <a:uLnTx/>
              <a:uFillTx/>
              <a:latin typeface="+mn-lt"/>
              <a:ea typeface="+mn-ea"/>
              <a:cs typeface="+mn-cs"/>
            </a:rPr>
            <a:t>5.32</a:t>
          </a:r>
          <a:r>
            <a:rPr kumimoji="0" lang="ja-JP" altLang="ja-JP" sz="1300" b="0" i="0" u="none" strike="noStrike" kern="0" cap="none" spc="0" normalizeH="0" baseline="0" noProof="0">
              <a:ln>
                <a:noFill/>
              </a:ln>
              <a:solidFill>
                <a:prstClr val="black"/>
              </a:solidFill>
              <a:effectLst/>
              <a:uLnTx/>
              <a:uFillTx/>
              <a:latin typeface="+mn-lt"/>
              <a:ea typeface="+mn-ea"/>
              <a:cs typeface="+mn-cs"/>
            </a:rPr>
            <a:t>人から</a:t>
          </a:r>
          <a:r>
            <a:rPr kumimoji="0" lang="en-US" altLang="ja-JP" sz="1300" b="0" i="0" u="none" strike="noStrike" kern="0" cap="none" spc="0" normalizeH="0" baseline="0" noProof="0">
              <a:ln>
                <a:noFill/>
              </a:ln>
              <a:solidFill>
                <a:prstClr val="black"/>
              </a:solidFill>
              <a:effectLst/>
              <a:uLnTx/>
              <a:uFillTx/>
              <a:latin typeface="+mn-lt"/>
              <a:ea typeface="+mn-ea"/>
              <a:cs typeface="+mn-cs"/>
            </a:rPr>
            <a:t>5.31</a:t>
          </a:r>
          <a:r>
            <a:rPr kumimoji="0" lang="ja-JP" altLang="ja-JP" sz="1300" b="0" i="0" u="none" strike="noStrike" kern="0" cap="none" spc="0" normalizeH="0" baseline="0" noProof="0">
              <a:ln>
                <a:noFill/>
              </a:ln>
              <a:solidFill>
                <a:prstClr val="black"/>
              </a:solidFill>
              <a:effectLst/>
              <a:uLnTx/>
              <a:uFillTx/>
              <a:latin typeface="+mn-lt"/>
              <a:ea typeface="+mn-ea"/>
              <a:cs typeface="+mn-cs"/>
            </a:rPr>
            <a:t>人と縮まったが、依然として高い数値にある。これは平成１８年３月の町村合併によることが主な要因である。職員数は合併前（</a:t>
          </a:r>
          <a:r>
            <a:rPr kumimoji="0" lang="en-US" altLang="ja-JP" sz="1300" b="0" i="0" u="none" strike="noStrike" kern="0" cap="none" spc="0" normalizeH="0" baseline="0" noProof="0">
              <a:ln>
                <a:noFill/>
              </a:ln>
              <a:solidFill>
                <a:prstClr val="black"/>
              </a:solidFill>
              <a:effectLst/>
              <a:uLnTx/>
              <a:uFillTx/>
              <a:latin typeface="+mn-lt"/>
              <a:ea typeface="+mn-ea"/>
              <a:cs typeface="+mn-cs"/>
            </a:rPr>
            <a:t>H17.4.1)</a:t>
          </a:r>
          <a:r>
            <a:rPr kumimoji="0" lang="ja-JP" altLang="ja-JP" sz="1300" b="0" i="0" u="none" strike="noStrike" kern="0" cap="none" spc="0" normalizeH="0" baseline="0" noProof="0">
              <a:ln>
                <a:noFill/>
              </a:ln>
              <a:solidFill>
                <a:prstClr val="black"/>
              </a:solidFill>
              <a:effectLst/>
              <a:uLnTx/>
              <a:uFillTx/>
              <a:latin typeface="+mn-lt"/>
              <a:ea typeface="+mn-ea"/>
              <a:cs typeface="+mn-cs"/>
            </a:rPr>
            <a:t>に２１２人であったが、集中改革プラン（</a:t>
          </a:r>
          <a:r>
            <a:rPr kumimoji="0" lang="en-US" altLang="ja-JP" sz="1300" b="0" i="0" u="none" strike="noStrike" kern="0" cap="none" spc="0" normalizeH="0" baseline="0" noProof="0">
              <a:ln>
                <a:noFill/>
              </a:ln>
              <a:solidFill>
                <a:prstClr val="black"/>
              </a:solidFill>
              <a:effectLst/>
              <a:uLnTx/>
              <a:uFillTx/>
              <a:latin typeface="+mn-lt"/>
              <a:ea typeface="+mn-ea"/>
              <a:cs typeface="+mn-cs"/>
            </a:rPr>
            <a:t>H19.3</a:t>
          </a:r>
          <a:r>
            <a:rPr kumimoji="0" lang="ja-JP" altLang="ja-JP" sz="1300" b="0" i="0" u="none" strike="noStrike" kern="0" cap="none" spc="0" normalizeH="0" baseline="0" noProof="0">
              <a:ln>
                <a:noFill/>
              </a:ln>
              <a:solidFill>
                <a:prstClr val="black"/>
              </a:solidFill>
              <a:effectLst/>
              <a:uLnTx/>
              <a:uFillTx/>
              <a:latin typeface="+mn-lt"/>
              <a:ea typeface="+mn-ea"/>
              <a:cs typeface="+mn-cs"/>
            </a:rPr>
            <a:t>公表）による削減を行い、平成２</a:t>
          </a:r>
          <a:r>
            <a:rPr kumimoji="0" lang="ja-JP" altLang="en-US" sz="1300" b="0" i="0" u="none" strike="noStrike" kern="0" cap="none" spc="0" normalizeH="0" baseline="0" noProof="0">
              <a:ln>
                <a:noFill/>
              </a:ln>
              <a:solidFill>
                <a:prstClr val="black"/>
              </a:solidFill>
              <a:effectLst/>
              <a:uLnTx/>
              <a:uFillTx/>
              <a:latin typeface="+mn-lt"/>
              <a:ea typeface="+mn-ea"/>
              <a:cs typeface="+mn-cs"/>
            </a:rPr>
            <a:t>７</a:t>
          </a:r>
          <a:r>
            <a:rPr kumimoji="0" lang="ja-JP" altLang="ja-JP" sz="1300" b="0" i="0" u="none" strike="noStrike" kern="0" cap="none" spc="0" normalizeH="0" baseline="0" noProof="0">
              <a:ln>
                <a:noFill/>
              </a:ln>
              <a:solidFill>
                <a:prstClr val="black"/>
              </a:solidFill>
              <a:effectLst/>
              <a:uLnTx/>
              <a:uFillTx/>
              <a:latin typeface="+mn-lt"/>
              <a:ea typeface="+mn-ea"/>
              <a:cs typeface="+mn-cs"/>
            </a:rPr>
            <a:t>年度末には１７</a:t>
          </a:r>
          <a:r>
            <a:rPr kumimoji="0" lang="ja-JP" altLang="en-US" sz="1300" b="0" i="0" u="none" strike="noStrike" kern="0" cap="none" spc="0" normalizeH="0" baseline="0" noProof="0">
              <a:ln>
                <a:noFill/>
              </a:ln>
              <a:solidFill>
                <a:prstClr val="black"/>
              </a:solidFill>
              <a:effectLst/>
              <a:uLnTx/>
              <a:uFillTx/>
              <a:latin typeface="+mn-lt"/>
              <a:ea typeface="+mn-ea"/>
              <a:cs typeface="+mn-cs"/>
            </a:rPr>
            <a:t>４</a:t>
          </a:r>
          <a:r>
            <a:rPr kumimoji="0" lang="ja-JP" altLang="ja-JP" sz="1300" b="0" i="0" u="none" strike="noStrike" kern="0" cap="none" spc="0" normalizeH="0" baseline="0" noProof="0">
              <a:ln>
                <a:noFill/>
              </a:ln>
              <a:solidFill>
                <a:prstClr val="black"/>
              </a:solidFill>
              <a:effectLst/>
              <a:uLnTx/>
              <a:uFillTx/>
              <a:latin typeface="+mn-lt"/>
              <a:ea typeface="+mn-ea"/>
              <a:cs typeface="+mn-cs"/>
            </a:rPr>
            <a:t>人となり、今後は事務事業の民間委託の推進により職員数の純減に努めるとともに、定員管理計画（</a:t>
          </a:r>
          <a:r>
            <a:rPr kumimoji="0" lang="en-US" altLang="ja-JP" sz="1300" b="0" i="0" u="none" strike="noStrike" kern="0" cap="none" spc="0" normalizeH="0" baseline="0" noProof="0">
              <a:ln>
                <a:noFill/>
              </a:ln>
              <a:solidFill>
                <a:prstClr val="black"/>
              </a:solidFill>
              <a:effectLst/>
              <a:uLnTx/>
              <a:uFillTx/>
              <a:latin typeface="+mn-lt"/>
              <a:ea typeface="+mn-ea"/>
              <a:cs typeface="+mn-cs"/>
            </a:rPr>
            <a:t>H22</a:t>
          </a:r>
          <a:r>
            <a:rPr kumimoji="0" lang="ja-JP" altLang="ja-JP" sz="1300" b="0" i="0" u="none" strike="noStrike" kern="0" cap="none" spc="0" normalizeH="0" baseline="0" noProof="0">
              <a:ln>
                <a:noFill/>
              </a:ln>
              <a:solidFill>
                <a:prstClr val="black"/>
              </a:solidFill>
              <a:effectLst/>
              <a:uLnTx/>
              <a:uFillTx/>
              <a:latin typeface="+mn-lt"/>
              <a:ea typeface="+mn-ea"/>
              <a:cs typeface="+mn-cs"/>
            </a:rPr>
            <a:t>策定）に基づき、平成３１年度末職員数１７０人を目標に職員数の適正化に取り組む。</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44196</xdr:rowOff>
    </xdr:from>
    <xdr:to>
      <xdr:col>24</xdr:col>
      <xdr:colOff>558800</xdr:colOff>
      <xdr:row>64</xdr:row>
      <xdr:rowOff>94065</xdr:rowOff>
    </xdr:to>
    <xdr:cxnSp macro="">
      <xdr:nvCxnSpPr>
        <xdr:cNvPr id="318" name="直線コネクタ 317"/>
        <xdr:cNvCxnSpPr/>
      </xdr:nvCxnSpPr>
      <xdr:spPr>
        <a:xfrm>
          <a:off x="16179800" y="11016996"/>
          <a:ext cx="8382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9"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44196</xdr:rowOff>
    </xdr:from>
    <xdr:to>
      <xdr:col>23</xdr:col>
      <xdr:colOff>406400</xdr:colOff>
      <xdr:row>64</xdr:row>
      <xdr:rowOff>69934</xdr:rowOff>
    </xdr:to>
    <xdr:cxnSp macro="">
      <xdr:nvCxnSpPr>
        <xdr:cNvPr id="321" name="直線コネクタ 320"/>
        <xdr:cNvCxnSpPr/>
      </xdr:nvCxnSpPr>
      <xdr:spPr>
        <a:xfrm flipV="1">
          <a:off x="15290800" y="11016996"/>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3" name="テキスト ボックス 322"/>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69934</xdr:rowOff>
    </xdr:from>
    <xdr:to>
      <xdr:col>22</xdr:col>
      <xdr:colOff>203200</xdr:colOff>
      <xdr:row>64</xdr:row>
      <xdr:rowOff>97282</xdr:rowOff>
    </xdr:to>
    <xdr:cxnSp macro="">
      <xdr:nvCxnSpPr>
        <xdr:cNvPr id="324" name="直線コネクタ 323"/>
        <xdr:cNvCxnSpPr/>
      </xdr:nvCxnSpPr>
      <xdr:spPr>
        <a:xfrm flipV="1">
          <a:off x="14401800" y="11042734"/>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6" name="テキスト ボックス 325"/>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97282</xdr:rowOff>
    </xdr:from>
    <xdr:to>
      <xdr:col>21</xdr:col>
      <xdr:colOff>0</xdr:colOff>
      <xdr:row>64</xdr:row>
      <xdr:rowOff>147151</xdr:rowOff>
    </xdr:to>
    <xdr:cxnSp macro="">
      <xdr:nvCxnSpPr>
        <xdr:cNvPr id="327" name="直線コネクタ 326"/>
        <xdr:cNvCxnSpPr/>
      </xdr:nvCxnSpPr>
      <xdr:spPr>
        <a:xfrm flipV="1">
          <a:off x="13512800" y="11070082"/>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9" name="テキスト ボックス 328"/>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1" name="テキスト ボックス 330"/>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43265</xdr:rowOff>
    </xdr:from>
    <xdr:to>
      <xdr:col>24</xdr:col>
      <xdr:colOff>609600</xdr:colOff>
      <xdr:row>64</xdr:row>
      <xdr:rowOff>144865</xdr:rowOff>
    </xdr:to>
    <xdr:sp macro="" textlink="">
      <xdr:nvSpPr>
        <xdr:cNvPr id="337" name="円/楕円 336"/>
        <xdr:cNvSpPr/>
      </xdr:nvSpPr>
      <xdr:spPr>
        <a:xfrm>
          <a:off x="16967200" y="110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15342</xdr:rowOff>
    </xdr:from>
    <xdr:ext cx="762000" cy="259045"/>
    <xdr:sp macro="" textlink="">
      <xdr:nvSpPr>
        <xdr:cNvPr id="338" name="定員管理の状況該当値テキスト"/>
        <xdr:cNvSpPr txBox="1"/>
      </xdr:nvSpPr>
      <xdr:spPr>
        <a:xfrm>
          <a:off x="17106900" y="1098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164846</xdr:rowOff>
    </xdr:from>
    <xdr:to>
      <xdr:col>23</xdr:col>
      <xdr:colOff>457200</xdr:colOff>
      <xdr:row>64</xdr:row>
      <xdr:rowOff>94996</xdr:rowOff>
    </xdr:to>
    <xdr:sp macro="" textlink="">
      <xdr:nvSpPr>
        <xdr:cNvPr id="339" name="円/楕円 338"/>
        <xdr:cNvSpPr/>
      </xdr:nvSpPr>
      <xdr:spPr>
        <a:xfrm>
          <a:off x="16129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79773</xdr:rowOff>
    </xdr:from>
    <xdr:ext cx="736600" cy="259045"/>
    <xdr:sp macro="" textlink="">
      <xdr:nvSpPr>
        <xdr:cNvPr id="340" name="テキスト ボックス 339"/>
        <xdr:cNvSpPr txBox="1"/>
      </xdr:nvSpPr>
      <xdr:spPr>
        <a:xfrm>
          <a:off x="15798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19134</xdr:rowOff>
    </xdr:from>
    <xdr:to>
      <xdr:col>22</xdr:col>
      <xdr:colOff>254000</xdr:colOff>
      <xdr:row>64</xdr:row>
      <xdr:rowOff>120734</xdr:rowOff>
    </xdr:to>
    <xdr:sp macro="" textlink="">
      <xdr:nvSpPr>
        <xdr:cNvPr id="341" name="円/楕円 340"/>
        <xdr:cNvSpPr/>
      </xdr:nvSpPr>
      <xdr:spPr>
        <a:xfrm>
          <a:off x="15240000" y="1099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105511</xdr:rowOff>
    </xdr:from>
    <xdr:ext cx="762000" cy="259045"/>
    <xdr:sp macro="" textlink="">
      <xdr:nvSpPr>
        <xdr:cNvPr id="342" name="テキスト ボックス 341"/>
        <xdr:cNvSpPr txBox="1"/>
      </xdr:nvSpPr>
      <xdr:spPr>
        <a:xfrm>
          <a:off x="14909800" y="1107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46482</xdr:rowOff>
    </xdr:from>
    <xdr:to>
      <xdr:col>21</xdr:col>
      <xdr:colOff>50800</xdr:colOff>
      <xdr:row>64</xdr:row>
      <xdr:rowOff>148082</xdr:rowOff>
    </xdr:to>
    <xdr:sp macro="" textlink="">
      <xdr:nvSpPr>
        <xdr:cNvPr id="343" name="円/楕円 342"/>
        <xdr:cNvSpPr/>
      </xdr:nvSpPr>
      <xdr:spPr>
        <a:xfrm>
          <a:off x="14351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132859</xdr:rowOff>
    </xdr:from>
    <xdr:ext cx="762000" cy="259045"/>
    <xdr:sp macro="" textlink="">
      <xdr:nvSpPr>
        <xdr:cNvPr id="344" name="テキスト ボックス 343"/>
        <xdr:cNvSpPr txBox="1"/>
      </xdr:nvSpPr>
      <xdr:spPr>
        <a:xfrm>
          <a:off x="14020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96351</xdr:rowOff>
    </xdr:from>
    <xdr:to>
      <xdr:col>19</xdr:col>
      <xdr:colOff>533400</xdr:colOff>
      <xdr:row>65</xdr:row>
      <xdr:rowOff>26501</xdr:rowOff>
    </xdr:to>
    <xdr:sp macro="" textlink="">
      <xdr:nvSpPr>
        <xdr:cNvPr id="345" name="円/楕円 344"/>
        <xdr:cNvSpPr/>
      </xdr:nvSpPr>
      <xdr:spPr>
        <a:xfrm>
          <a:off x="13462000" y="110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11278</xdr:rowOff>
    </xdr:from>
    <xdr:ext cx="762000" cy="259045"/>
    <xdr:sp macro="" textlink="">
      <xdr:nvSpPr>
        <xdr:cNvPr id="346" name="テキスト ボックス 345"/>
        <xdr:cNvSpPr txBox="1"/>
      </xdr:nvSpPr>
      <xdr:spPr>
        <a:xfrm>
          <a:off x="13131800" y="1115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起債の償還時期のピークを過ぎ、前年度比</a:t>
          </a:r>
          <a:r>
            <a:rPr kumimoji="0" lang="en-US" altLang="ja-JP" sz="1300" b="0" i="0" u="none" strike="noStrike" kern="0" cap="none" spc="0" normalizeH="0" baseline="0" noProof="0">
              <a:ln>
                <a:noFill/>
              </a:ln>
              <a:solidFill>
                <a:prstClr val="black"/>
              </a:solidFill>
              <a:effectLst/>
              <a:uLnTx/>
              <a:uFillTx/>
              <a:latin typeface="+mn-lt"/>
              <a:ea typeface="+mn-ea"/>
              <a:cs typeface="+mn-cs"/>
            </a:rPr>
            <a:t>0.6</a:t>
          </a:r>
          <a:r>
            <a:rPr kumimoji="0" lang="ja-JP" altLang="ja-JP" sz="1300" b="0" i="0" u="none" strike="noStrike" kern="0" cap="none" spc="0" normalizeH="0" baseline="0" noProof="0">
              <a:ln>
                <a:noFill/>
              </a:ln>
              <a:solidFill>
                <a:prstClr val="black"/>
              </a:solidFill>
              <a:effectLst/>
              <a:uLnTx/>
              <a:uFillTx/>
              <a:latin typeface="+mn-lt"/>
              <a:ea typeface="+mn-ea"/>
              <a:cs typeface="+mn-cs"/>
            </a:rPr>
            <a:t>％減となった。類似団体と比較しても低い数値となっており、今後とも起債に依存することなく、極力新規発行の抑制に努め、やむを得ない発行においても有利な起債のみに絞ることとする。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91186</xdr:rowOff>
    </xdr:from>
    <xdr:to>
      <xdr:col>24</xdr:col>
      <xdr:colOff>558800</xdr:colOff>
      <xdr:row>37</xdr:row>
      <xdr:rowOff>149098</xdr:rowOff>
    </xdr:to>
    <xdr:cxnSp macro="">
      <xdr:nvCxnSpPr>
        <xdr:cNvPr id="378" name="直線コネクタ 377"/>
        <xdr:cNvCxnSpPr/>
      </xdr:nvCxnSpPr>
      <xdr:spPr>
        <a:xfrm flipV="1">
          <a:off x="16179800" y="643483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149098</xdr:rowOff>
    </xdr:from>
    <xdr:to>
      <xdr:col>23</xdr:col>
      <xdr:colOff>406400</xdr:colOff>
      <xdr:row>38</xdr:row>
      <xdr:rowOff>64516</xdr:rowOff>
    </xdr:to>
    <xdr:cxnSp macro="">
      <xdr:nvCxnSpPr>
        <xdr:cNvPr id="381" name="直線コネクタ 380"/>
        <xdr:cNvCxnSpPr/>
      </xdr:nvCxnSpPr>
      <xdr:spPr>
        <a:xfrm flipV="1">
          <a:off x="15290800" y="64927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64516</xdr:rowOff>
    </xdr:from>
    <xdr:to>
      <xdr:col>22</xdr:col>
      <xdr:colOff>203200</xdr:colOff>
      <xdr:row>38</xdr:row>
      <xdr:rowOff>161036</xdr:rowOff>
    </xdr:to>
    <xdr:cxnSp macro="">
      <xdr:nvCxnSpPr>
        <xdr:cNvPr id="384" name="直線コネクタ 383"/>
        <xdr:cNvCxnSpPr/>
      </xdr:nvCxnSpPr>
      <xdr:spPr>
        <a:xfrm flipV="1">
          <a:off x="14401800" y="65796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161036</xdr:rowOff>
    </xdr:from>
    <xdr:to>
      <xdr:col>21</xdr:col>
      <xdr:colOff>0</xdr:colOff>
      <xdr:row>39</xdr:row>
      <xdr:rowOff>134366</xdr:rowOff>
    </xdr:to>
    <xdr:cxnSp macro="">
      <xdr:nvCxnSpPr>
        <xdr:cNvPr id="387" name="直線コネクタ 386"/>
        <xdr:cNvCxnSpPr/>
      </xdr:nvCxnSpPr>
      <xdr:spPr>
        <a:xfrm flipV="1">
          <a:off x="13512800" y="667613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40386</xdr:rowOff>
    </xdr:from>
    <xdr:to>
      <xdr:col>24</xdr:col>
      <xdr:colOff>609600</xdr:colOff>
      <xdr:row>37</xdr:row>
      <xdr:rowOff>141986</xdr:rowOff>
    </xdr:to>
    <xdr:sp macro="" textlink="">
      <xdr:nvSpPr>
        <xdr:cNvPr id="397" name="円/楕円 396"/>
        <xdr:cNvSpPr/>
      </xdr:nvSpPr>
      <xdr:spPr>
        <a:xfrm>
          <a:off x="169672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133113</xdr:rowOff>
    </xdr:from>
    <xdr:ext cx="762000" cy="259045"/>
    <xdr:sp macro="" textlink="">
      <xdr:nvSpPr>
        <xdr:cNvPr id="398" name="公債費負担の状況該当値テキスト"/>
        <xdr:cNvSpPr txBox="1"/>
      </xdr:nvSpPr>
      <xdr:spPr>
        <a:xfrm>
          <a:off x="17106900" y="630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98298</xdr:rowOff>
    </xdr:from>
    <xdr:to>
      <xdr:col>23</xdr:col>
      <xdr:colOff>457200</xdr:colOff>
      <xdr:row>38</xdr:row>
      <xdr:rowOff>28448</xdr:rowOff>
    </xdr:to>
    <xdr:sp macro="" textlink="">
      <xdr:nvSpPr>
        <xdr:cNvPr id="399" name="円/楕円 398"/>
        <xdr:cNvSpPr/>
      </xdr:nvSpPr>
      <xdr:spPr>
        <a:xfrm>
          <a:off x="16129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38625</xdr:rowOff>
    </xdr:from>
    <xdr:ext cx="736600" cy="259045"/>
    <xdr:sp macro="" textlink="">
      <xdr:nvSpPr>
        <xdr:cNvPr id="400" name="テキスト ボックス 399"/>
        <xdr:cNvSpPr txBox="1"/>
      </xdr:nvSpPr>
      <xdr:spPr>
        <a:xfrm>
          <a:off x="15798800" y="621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13716</xdr:rowOff>
    </xdr:from>
    <xdr:to>
      <xdr:col>22</xdr:col>
      <xdr:colOff>254000</xdr:colOff>
      <xdr:row>38</xdr:row>
      <xdr:rowOff>115316</xdr:rowOff>
    </xdr:to>
    <xdr:sp macro="" textlink="">
      <xdr:nvSpPr>
        <xdr:cNvPr id="401" name="円/楕円 400"/>
        <xdr:cNvSpPr/>
      </xdr:nvSpPr>
      <xdr:spPr>
        <a:xfrm>
          <a:off x="15240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125493</xdr:rowOff>
    </xdr:from>
    <xdr:ext cx="762000" cy="259045"/>
    <xdr:sp macro="" textlink="">
      <xdr:nvSpPr>
        <xdr:cNvPr id="402" name="テキスト ボックス 401"/>
        <xdr:cNvSpPr txBox="1"/>
      </xdr:nvSpPr>
      <xdr:spPr>
        <a:xfrm>
          <a:off x="14909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110236</xdr:rowOff>
    </xdr:from>
    <xdr:to>
      <xdr:col>21</xdr:col>
      <xdr:colOff>50800</xdr:colOff>
      <xdr:row>39</xdr:row>
      <xdr:rowOff>40386</xdr:rowOff>
    </xdr:to>
    <xdr:sp macro="" textlink="">
      <xdr:nvSpPr>
        <xdr:cNvPr id="403" name="円/楕円 402"/>
        <xdr:cNvSpPr/>
      </xdr:nvSpPr>
      <xdr:spPr>
        <a:xfrm>
          <a:off x="14351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50563</xdr:rowOff>
    </xdr:from>
    <xdr:ext cx="762000" cy="259045"/>
    <xdr:sp macro="" textlink="">
      <xdr:nvSpPr>
        <xdr:cNvPr id="404" name="テキスト ボックス 403"/>
        <xdr:cNvSpPr txBox="1"/>
      </xdr:nvSpPr>
      <xdr:spPr>
        <a:xfrm>
          <a:off x="14020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83566</xdr:rowOff>
    </xdr:from>
    <xdr:to>
      <xdr:col>19</xdr:col>
      <xdr:colOff>533400</xdr:colOff>
      <xdr:row>40</xdr:row>
      <xdr:rowOff>13716</xdr:rowOff>
    </xdr:to>
    <xdr:sp macro="" textlink="">
      <xdr:nvSpPr>
        <xdr:cNvPr id="405" name="円/楕円 404"/>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23893</xdr:rowOff>
    </xdr:from>
    <xdr:ext cx="762000" cy="259045"/>
    <xdr:sp macro="" textlink="">
      <xdr:nvSpPr>
        <xdr:cNvPr id="406" name="テキスト ボックス 405"/>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将来負担比率は算定されず、良好な状態となっている。今後とも後年度負担を十分に考慮し、地方債の新規発行については極力抑制し、やむを得ない場合においても交付税措置等の有利なもののみとし、将来負担の抑制に努め適正水準の確保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2"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3" name="フローチャート : 判断 442"/>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4" name="フローチャート : 判断 443"/>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5" name="テキスト ボックス 444"/>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97669</xdr:rowOff>
    </xdr:from>
    <xdr:to>
      <xdr:col>22</xdr:col>
      <xdr:colOff>254000</xdr:colOff>
      <xdr:row>15</xdr:row>
      <xdr:rowOff>27819</xdr:rowOff>
    </xdr:to>
    <xdr:sp macro="" textlink="">
      <xdr:nvSpPr>
        <xdr:cNvPr id="446" name="フローチャート : 判断 445"/>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47" name="テキスト ボックス 446"/>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48" name="フローチャート : 判断 447"/>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49" name="テキスト ボックス 448"/>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0" name="フローチャート : 判断 449"/>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1" name="テキスト ボックス 450"/>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8,487
8,410
212.19
10,780,129
10,098,705
492,450
5,310,955
2,728,509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人件費に係るものについては、</a:t>
          </a:r>
          <a:r>
            <a:rPr kumimoji="0" lang="ja-JP" altLang="ja-JP" sz="1300" b="0" i="0" u="none" strike="noStrike" kern="0" cap="none" spc="0" normalizeH="0" baseline="0" noProof="0">
              <a:ln>
                <a:noFill/>
              </a:ln>
              <a:solidFill>
                <a:prstClr val="black"/>
              </a:solidFill>
              <a:effectLst/>
              <a:uLnTx/>
              <a:uFillTx/>
              <a:latin typeface="ＭＳ Ｐゴシック 本文"/>
              <a:ea typeface="+mn-ea"/>
              <a:cs typeface="+mn-cs"/>
            </a:rPr>
            <a:t>類似団体と比較して</a:t>
          </a:r>
          <a:r>
            <a:rPr kumimoji="0" lang="en-US" altLang="ja-JP" sz="1300" b="0" i="0" u="none" strike="noStrike" kern="0" cap="none" spc="0" normalizeH="0" baseline="0" noProof="0">
              <a:ln>
                <a:noFill/>
              </a:ln>
              <a:solidFill>
                <a:prstClr val="black"/>
              </a:solidFill>
              <a:effectLst/>
              <a:uLnTx/>
              <a:uFillTx/>
              <a:latin typeface="ＭＳ Ｐゴシック 本文"/>
              <a:ea typeface="+mn-ea"/>
              <a:cs typeface="+mn-cs"/>
            </a:rPr>
            <a:t>4.8</a:t>
          </a:r>
          <a:r>
            <a:rPr kumimoji="0" lang="ja-JP" altLang="ja-JP" sz="1300" b="0" i="0" u="none" strike="noStrike" kern="0" cap="none" spc="0" normalizeH="0" baseline="0" noProof="0">
              <a:ln>
                <a:noFill/>
              </a:ln>
              <a:solidFill>
                <a:prstClr val="black"/>
              </a:solidFill>
              <a:effectLst/>
              <a:uLnTx/>
              <a:uFillTx/>
              <a:latin typeface="ＭＳ Ｐゴシック 本文"/>
              <a:ea typeface="+mn-ea"/>
              <a:cs typeface="+mn-cs"/>
            </a:rPr>
            <a:t>ポイント下回り、前年度値と比較しても</a:t>
          </a:r>
          <a:r>
            <a:rPr kumimoji="0" lang="en-US" altLang="ja-JP" sz="1300" b="0" i="0" u="none" strike="noStrike" kern="0" cap="none" spc="0" normalizeH="0" baseline="0" noProof="0">
              <a:ln>
                <a:noFill/>
              </a:ln>
              <a:solidFill>
                <a:prstClr val="black"/>
              </a:solidFill>
              <a:effectLst/>
              <a:uLnTx/>
              <a:uFillTx/>
              <a:latin typeface="ＭＳ Ｐゴシック 本文"/>
              <a:ea typeface="+mn-ea"/>
              <a:cs typeface="+mn-cs"/>
            </a:rPr>
            <a:t>1.5</a:t>
          </a:r>
          <a:r>
            <a:rPr kumimoji="0" lang="ja-JP" altLang="ja-JP" sz="1300" b="0" i="0" u="none" strike="noStrike" kern="0" cap="none" spc="0" normalizeH="0" baseline="0" noProof="0">
              <a:ln>
                <a:noFill/>
              </a:ln>
              <a:solidFill>
                <a:prstClr val="black"/>
              </a:solidFill>
              <a:effectLst/>
              <a:uLnTx/>
              <a:uFillTx/>
              <a:latin typeface="ＭＳ Ｐゴシック 本文"/>
              <a:ea typeface="+mn-ea"/>
              <a:cs typeface="+mn-cs"/>
            </a:rPr>
            <a:t>ポイント下回っている。</a:t>
          </a:r>
          <a:r>
            <a:rPr kumimoji="0" lang="ja-JP" altLang="ja-JP" sz="1300" b="0" i="0" u="none" strike="noStrike" kern="0" cap="none" spc="0" normalizeH="0" baseline="0" noProof="0">
              <a:ln>
                <a:noFill/>
              </a:ln>
              <a:solidFill>
                <a:prstClr val="black"/>
              </a:solidFill>
              <a:effectLst/>
              <a:uLnTx/>
              <a:uFillTx/>
              <a:latin typeface="+mn-lt"/>
              <a:ea typeface="+mn-ea"/>
              <a:cs typeface="+mn-cs"/>
            </a:rPr>
            <a:t>一般職員においては今後とも定員管理計画に基づき、適正な定員管理等により人件費の抑制に努めたい。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30988</xdr:rowOff>
    </xdr:from>
    <xdr:to>
      <xdr:col>7</xdr:col>
      <xdr:colOff>15875</xdr:colOff>
      <xdr:row>36</xdr:row>
      <xdr:rowOff>99568</xdr:rowOff>
    </xdr:to>
    <xdr:cxnSp macro="">
      <xdr:nvCxnSpPr>
        <xdr:cNvPr id="64" name="直線コネクタ 63"/>
        <xdr:cNvCxnSpPr/>
      </xdr:nvCxnSpPr>
      <xdr:spPr>
        <a:xfrm flipV="1">
          <a:off x="3987800" y="62031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99568</xdr:rowOff>
    </xdr:from>
    <xdr:to>
      <xdr:col>5</xdr:col>
      <xdr:colOff>549275</xdr:colOff>
      <xdr:row>36</xdr:row>
      <xdr:rowOff>99568</xdr:rowOff>
    </xdr:to>
    <xdr:cxnSp macro="">
      <xdr:nvCxnSpPr>
        <xdr:cNvPr id="67" name="直線コネクタ 66"/>
        <xdr:cNvCxnSpPr/>
      </xdr:nvCxnSpPr>
      <xdr:spPr>
        <a:xfrm>
          <a:off x="3098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99568</xdr:rowOff>
    </xdr:from>
    <xdr:to>
      <xdr:col>4</xdr:col>
      <xdr:colOff>346075</xdr:colOff>
      <xdr:row>36</xdr:row>
      <xdr:rowOff>168148</xdr:rowOff>
    </xdr:to>
    <xdr:cxnSp macro="">
      <xdr:nvCxnSpPr>
        <xdr:cNvPr id="70" name="直線コネクタ 69"/>
        <xdr:cNvCxnSpPr/>
      </xdr:nvCxnSpPr>
      <xdr:spPr>
        <a:xfrm flipV="1">
          <a:off x="2209800" y="62717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168148</xdr:rowOff>
    </xdr:from>
    <xdr:to>
      <xdr:col>3</xdr:col>
      <xdr:colOff>142875</xdr:colOff>
      <xdr:row>37</xdr:row>
      <xdr:rowOff>19558</xdr:rowOff>
    </xdr:to>
    <xdr:cxnSp macro="">
      <xdr:nvCxnSpPr>
        <xdr:cNvPr id="73" name="直線コネクタ 72"/>
        <xdr:cNvCxnSpPr/>
      </xdr:nvCxnSpPr>
      <xdr:spPr>
        <a:xfrm flipV="1">
          <a:off x="1320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151638</xdr:rowOff>
    </xdr:from>
    <xdr:to>
      <xdr:col>7</xdr:col>
      <xdr:colOff>66675</xdr:colOff>
      <xdr:row>36</xdr:row>
      <xdr:rowOff>81788</xdr:rowOff>
    </xdr:to>
    <xdr:sp macro="" textlink="">
      <xdr:nvSpPr>
        <xdr:cNvPr id="83" name="円/楕円 82"/>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168165</xdr:rowOff>
    </xdr:from>
    <xdr:ext cx="762000" cy="259045"/>
    <xdr:sp macro="" textlink="">
      <xdr:nvSpPr>
        <xdr:cNvPr id="84" name="人件費該当値テキスト"/>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48768</xdr:rowOff>
    </xdr:from>
    <xdr:to>
      <xdr:col>5</xdr:col>
      <xdr:colOff>600075</xdr:colOff>
      <xdr:row>36</xdr:row>
      <xdr:rowOff>150368</xdr:rowOff>
    </xdr:to>
    <xdr:sp macro="" textlink="">
      <xdr:nvSpPr>
        <xdr:cNvPr id="85" name="円/楕円 84"/>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160545</xdr:rowOff>
    </xdr:from>
    <xdr:ext cx="736600" cy="259045"/>
    <xdr:sp macro="" textlink="">
      <xdr:nvSpPr>
        <xdr:cNvPr id="86" name="テキスト ボックス 85"/>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48768</xdr:rowOff>
    </xdr:from>
    <xdr:to>
      <xdr:col>4</xdr:col>
      <xdr:colOff>396875</xdr:colOff>
      <xdr:row>36</xdr:row>
      <xdr:rowOff>150368</xdr:rowOff>
    </xdr:to>
    <xdr:sp macro="" textlink="">
      <xdr:nvSpPr>
        <xdr:cNvPr id="87" name="円/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160545</xdr:rowOff>
    </xdr:from>
    <xdr:ext cx="762000" cy="259045"/>
    <xdr:sp macro="" textlink="">
      <xdr:nvSpPr>
        <xdr:cNvPr id="88" name="テキスト ボックス 87"/>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9" name="円/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57675</xdr:rowOff>
    </xdr:from>
    <xdr:ext cx="762000" cy="259045"/>
    <xdr:sp macro="" textlink="">
      <xdr:nvSpPr>
        <xdr:cNvPr id="90" name="テキスト ボックス 89"/>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140208</xdr:rowOff>
    </xdr:from>
    <xdr:to>
      <xdr:col>1</xdr:col>
      <xdr:colOff>676275</xdr:colOff>
      <xdr:row>37</xdr:row>
      <xdr:rowOff>70358</xdr:rowOff>
    </xdr:to>
    <xdr:sp macro="" textlink="">
      <xdr:nvSpPr>
        <xdr:cNvPr id="91" name="円/楕円 90"/>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80535</xdr:rowOff>
    </xdr:from>
    <xdr:ext cx="762000" cy="259045"/>
    <xdr:sp macro="" textlink="">
      <xdr:nvSpPr>
        <xdr:cNvPr id="92" name="テキスト ボックス 91"/>
        <xdr:cNvSpPr txBox="1"/>
      </xdr:nvSpPr>
      <xdr:spPr>
        <a:xfrm>
          <a:off x="939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mn-lt"/>
              <a:ea typeface="+mn-ea"/>
              <a:cs typeface="+mn-cs"/>
            </a:rPr>
            <a:t>例年物件費に係る経常収支比率が類似団体平均に比べ高止まりしている状態である。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前年度から数値が下回った要因については、主に町内小中学校で実施しているＩＣＴ教育にかかる設備関連費用（</a:t>
          </a:r>
          <a:r>
            <a:rPr kumimoji="1" lang="en-US" altLang="ja-JP" sz="1300" b="0" i="0" u="none" strike="noStrike" kern="0" cap="none" spc="0" normalizeH="0" baseline="0" noProof="0">
              <a:ln>
                <a:noFill/>
              </a:ln>
              <a:solidFill>
                <a:prstClr val="black"/>
              </a:solidFill>
              <a:effectLst/>
              <a:uLnTx/>
              <a:uFillTx/>
              <a:latin typeface="+mn-lt"/>
              <a:ea typeface="+mn-ea"/>
              <a:cs typeface="+mn-cs"/>
            </a:rPr>
            <a:t>18,818</a:t>
          </a:r>
          <a:r>
            <a:rPr kumimoji="1" lang="ja-JP" altLang="en-US" sz="1300" b="0" i="0" u="none" strike="noStrike" kern="0" cap="none" spc="0" normalizeH="0" baseline="0" noProof="0">
              <a:ln>
                <a:noFill/>
              </a:ln>
              <a:solidFill>
                <a:prstClr val="black"/>
              </a:solidFill>
              <a:effectLst/>
              <a:uLnTx/>
              <a:uFillTx/>
              <a:latin typeface="+mn-lt"/>
              <a:ea typeface="+mn-ea"/>
              <a:cs typeface="+mn-cs"/>
            </a:rPr>
            <a:t>千円減）が減になったことによる。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en-US" altLang="ja-JP" sz="1300" b="0" i="0" u="none" strike="noStrike" kern="0" cap="none" spc="0" normalizeH="0" baseline="0" noProof="0">
              <a:ln>
                <a:noFill/>
              </a:ln>
              <a:solidFill>
                <a:prstClr val="black"/>
              </a:solidFill>
              <a:effectLst/>
              <a:uLnTx/>
              <a:uFillTx/>
              <a:latin typeface="+mn-lt"/>
              <a:ea typeface="+mn-ea"/>
              <a:cs typeface="+mn-cs"/>
            </a:rPr>
            <a:t>H28</a:t>
          </a:r>
          <a:r>
            <a:rPr kumimoji="1" lang="ja-JP" altLang="en-US" sz="1300" b="0" i="0" u="none" strike="noStrike" kern="0" cap="none" spc="0" normalizeH="0" baseline="0" noProof="0">
              <a:ln>
                <a:noFill/>
              </a:ln>
              <a:solidFill>
                <a:prstClr val="black"/>
              </a:solidFill>
              <a:effectLst/>
              <a:uLnTx/>
              <a:uFillTx/>
              <a:latin typeface="+mn-lt"/>
              <a:ea typeface="+mn-ea"/>
              <a:cs typeface="+mn-cs"/>
            </a:rPr>
            <a:t>策定の公共施設等総合管理計画に基づき、公共施設の適正な配置及び維持管理経費の削減に努める。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123734</xdr:rowOff>
    </xdr:to>
    <xdr:cxnSp macro="">
      <xdr:nvCxnSpPr>
        <xdr:cNvPr id="122" name="直線コネクタ 121"/>
        <xdr:cNvCxnSpPr/>
      </xdr:nvCxnSpPr>
      <xdr:spPr>
        <a:xfrm flipV="1">
          <a:off x="16510000" y="229870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95811</xdr:rowOff>
    </xdr:from>
    <xdr:ext cx="762000" cy="259045"/>
    <xdr:sp macro="" textlink="">
      <xdr:nvSpPr>
        <xdr:cNvPr id="123" name="物件費最小値テキスト"/>
        <xdr:cNvSpPr txBox="1"/>
      </xdr:nvSpPr>
      <xdr:spPr>
        <a:xfrm>
          <a:off x="16598900" y="352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20</xdr:row>
      <xdr:rowOff>123734</xdr:rowOff>
    </xdr:from>
    <xdr:to>
      <xdr:col>24</xdr:col>
      <xdr:colOff>120650</xdr:colOff>
      <xdr:row>20</xdr:row>
      <xdr:rowOff>123734</xdr:rowOff>
    </xdr:to>
    <xdr:cxnSp macro="">
      <xdr:nvCxnSpPr>
        <xdr:cNvPr id="124" name="直線コネクタ 123"/>
        <xdr:cNvCxnSpPr/>
      </xdr:nvCxnSpPr>
      <xdr:spPr>
        <a:xfrm>
          <a:off x="16421100" y="3552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123734</xdr:rowOff>
    </xdr:from>
    <xdr:to>
      <xdr:col>24</xdr:col>
      <xdr:colOff>31750</xdr:colOff>
      <xdr:row>20</xdr:row>
      <xdr:rowOff>156392</xdr:rowOff>
    </xdr:to>
    <xdr:cxnSp macro="">
      <xdr:nvCxnSpPr>
        <xdr:cNvPr id="127" name="直線コネクタ 126"/>
        <xdr:cNvCxnSpPr/>
      </xdr:nvCxnSpPr>
      <xdr:spPr>
        <a:xfrm flipV="1">
          <a:off x="15671800" y="35527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117220</xdr:rowOff>
    </xdr:from>
    <xdr:ext cx="762000" cy="259045"/>
    <xdr:sp macro="" textlink="">
      <xdr:nvSpPr>
        <xdr:cNvPr id="128" name="物件費平均値テキスト"/>
        <xdr:cNvSpPr txBox="1"/>
      </xdr:nvSpPr>
      <xdr:spPr>
        <a:xfrm>
          <a:off x="16598900" y="2517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29" name="フローチャート : 判断 128"/>
        <xdr:cNvSpPr/>
      </xdr:nvSpPr>
      <xdr:spPr>
        <a:xfrm>
          <a:off x="164592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64951</xdr:rowOff>
    </xdr:from>
    <xdr:to>
      <xdr:col>22</xdr:col>
      <xdr:colOff>565150</xdr:colOff>
      <xdr:row>20</xdr:row>
      <xdr:rowOff>156392</xdr:rowOff>
    </xdr:to>
    <xdr:cxnSp macro="">
      <xdr:nvCxnSpPr>
        <xdr:cNvPr id="130" name="直線コネクタ 129"/>
        <xdr:cNvCxnSpPr/>
      </xdr:nvCxnSpPr>
      <xdr:spPr>
        <a:xfrm>
          <a:off x="14782800" y="3493951"/>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94162</xdr:rowOff>
    </xdr:from>
    <xdr:to>
      <xdr:col>22</xdr:col>
      <xdr:colOff>615950</xdr:colOff>
      <xdr:row>16</xdr:row>
      <xdr:rowOff>24312</xdr:rowOff>
    </xdr:to>
    <xdr:sp macro="" textlink="">
      <xdr:nvSpPr>
        <xdr:cNvPr id="131" name="フローチャート : 判断 130"/>
        <xdr:cNvSpPr/>
      </xdr:nvSpPr>
      <xdr:spPr>
        <a:xfrm>
          <a:off x="15621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34489</xdr:rowOff>
    </xdr:from>
    <xdr:ext cx="736600" cy="259045"/>
    <xdr:sp macro="" textlink="">
      <xdr:nvSpPr>
        <xdr:cNvPr id="132" name="テキスト ボックス 131"/>
        <xdr:cNvSpPr txBox="1"/>
      </xdr:nvSpPr>
      <xdr:spPr>
        <a:xfrm>
          <a:off x="15290800" y="2434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64951</xdr:rowOff>
    </xdr:from>
    <xdr:to>
      <xdr:col>21</xdr:col>
      <xdr:colOff>361950</xdr:colOff>
      <xdr:row>20</xdr:row>
      <xdr:rowOff>117203</xdr:rowOff>
    </xdr:to>
    <xdr:cxnSp macro="">
      <xdr:nvCxnSpPr>
        <xdr:cNvPr id="133" name="直線コネクタ 132"/>
        <xdr:cNvCxnSpPr/>
      </xdr:nvCxnSpPr>
      <xdr:spPr>
        <a:xfrm flipV="1">
          <a:off x="13893800" y="349395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54973</xdr:rowOff>
    </xdr:from>
    <xdr:to>
      <xdr:col>21</xdr:col>
      <xdr:colOff>412750</xdr:colOff>
      <xdr:row>15</xdr:row>
      <xdr:rowOff>156573</xdr:rowOff>
    </xdr:to>
    <xdr:sp macro="" textlink="">
      <xdr:nvSpPr>
        <xdr:cNvPr id="134" name="フローチャート : 判断 133"/>
        <xdr:cNvSpPr/>
      </xdr:nvSpPr>
      <xdr:spPr>
        <a:xfrm>
          <a:off x="14732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166750</xdr:rowOff>
    </xdr:from>
    <xdr:ext cx="762000" cy="259045"/>
    <xdr:sp macro="" textlink="">
      <xdr:nvSpPr>
        <xdr:cNvPr id="135" name="テキスト ボックス 134"/>
        <xdr:cNvSpPr txBox="1"/>
      </xdr:nvSpPr>
      <xdr:spPr>
        <a:xfrm>
          <a:off x="14401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92710</xdr:rowOff>
    </xdr:from>
    <xdr:to>
      <xdr:col>20</xdr:col>
      <xdr:colOff>158750</xdr:colOff>
      <xdr:row>20</xdr:row>
      <xdr:rowOff>117203</xdr:rowOff>
    </xdr:to>
    <xdr:cxnSp macro="">
      <xdr:nvCxnSpPr>
        <xdr:cNvPr id="136" name="直線コネクタ 135"/>
        <xdr:cNvCxnSpPr/>
      </xdr:nvCxnSpPr>
      <xdr:spPr>
        <a:xfrm>
          <a:off x="13004800" y="335026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7" name="フローチャート : 判断 136"/>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8" name="テキスト ボックス 137"/>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39" name="フローチャート : 判断 138"/>
        <xdr:cNvSpPr/>
      </xdr:nvSpPr>
      <xdr:spPr>
        <a:xfrm>
          <a:off x="12954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81841</xdr:rowOff>
    </xdr:from>
    <xdr:ext cx="762000" cy="259045"/>
    <xdr:sp macro="" textlink="">
      <xdr:nvSpPr>
        <xdr:cNvPr id="140" name="テキスト ボックス 139"/>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72934</xdr:rowOff>
    </xdr:from>
    <xdr:to>
      <xdr:col>24</xdr:col>
      <xdr:colOff>82550</xdr:colOff>
      <xdr:row>21</xdr:row>
      <xdr:rowOff>3084</xdr:rowOff>
    </xdr:to>
    <xdr:sp macro="" textlink="">
      <xdr:nvSpPr>
        <xdr:cNvPr id="146" name="円/楕円 145"/>
        <xdr:cNvSpPr/>
      </xdr:nvSpPr>
      <xdr:spPr>
        <a:xfrm>
          <a:off x="16459200" y="35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152961</xdr:rowOff>
    </xdr:from>
    <xdr:ext cx="762000" cy="259045"/>
    <xdr:sp macro="" textlink="">
      <xdr:nvSpPr>
        <xdr:cNvPr id="147" name="物件費該当値テキスト"/>
        <xdr:cNvSpPr txBox="1"/>
      </xdr:nvSpPr>
      <xdr:spPr>
        <a:xfrm>
          <a:off x="16598900" y="341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105592</xdr:rowOff>
    </xdr:from>
    <xdr:to>
      <xdr:col>22</xdr:col>
      <xdr:colOff>615950</xdr:colOff>
      <xdr:row>21</xdr:row>
      <xdr:rowOff>35742</xdr:rowOff>
    </xdr:to>
    <xdr:sp macro="" textlink="">
      <xdr:nvSpPr>
        <xdr:cNvPr id="148" name="円/楕円 147"/>
        <xdr:cNvSpPr/>
      </xdr:nvSpPr>
      <xdr:spPr>
        <a:xfrm>
          <a:off x="15621000" y="353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20519</xdr:rowOff>
    </xdr:from>
    <xdr:ext cx="736600" cy="259045"/>
    <xdr:sp macro="" textlink="">
      <xdr:nvSpPr>
        <xdr:cNvPr id="149" name="テキスト ボックス 148"/>
        <xdr:cNvSpPr txBox="1"/>
      </xdr:nvSpPr>
      <xdr:spPr>
        <a:xfrm>
          <a:off x="15290800" y="3620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14151</xdr:rowOff>
    </xdr:from>
    <xdr:to>
      <xdr:col>21</xdr:col>
      <xdr:colOff>412750</xdr:colOff>
      <xdr:row>20</xdr:row>
      <xdr:rowOff>115751</xdr:rowOff>
    </xdr:to>
    <xdr:sp macro="" textlink="">
      <xdr:nvSpPr>
        <xdr:cNvPr id="150" name="円/楕円 149"/>
        <xdr:cNvSpPr/>
      </xdr:nvSpPr>
      <xdr:spPr>
        <a:xfrm>
          <a:off x="14732000" y="344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100528</xdr:rowOff>
    </xdr:from>
    <xdr:ext cx="762000" cy="259045"/>
    <xdr:sp macro="" textlink="">
      <xdr:nvSpPr>
        <xdr:cNvPr id="151" name="テキスト ボックス 150"/>
        <xdr:cNvSpPr txBox="1"/>
      </xdr:nvSpPr>
      <xdr:spPr>
        <a:xfrm>
          <a:off x="14401800" y="352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66403</xdr:rowOff>
    </xdr:from>
    <xdr:to>
      <xdr:col>20</xdr:col>
      <xdr:colOff>209550</xdr:colOff>
      <xdr:row>20</xdr:row>
      <xdr:rowOff>168003</xdr:rowOff>
    </xdr:to>
    <xdr:sp macro="" textlink="">
      <xdr:nvSpPr>
        <xdr:cNvPr id="152" name="円/楕円 151"/>
        <xdr:cNvSpPr/>
      </xdr:nvSpPr>
      <xdr:spPr>
        <a:xfrm>
          <a:off x="13843000" y="349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152780</xdr:rowOff>
    </xdr:from>
    <xdr:ext cx="762000" cy="259045"/>
    <xdr:sp macro="" textlink="">
      <xdr:nvSpPr>
        <xdr:cNvPr id="153" name="テキスト ボックス 152"/>
        <xdr:cNvSpPr txBox="1"/>
      </xdr:nvSpPr>
      <xdr:spPr>
        <a:xfrm>
          <a:off x="13512800" y="358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41910</xdr:rowOff>
    </xdr:from>
    <xdr:to>
      <xdr:col>19</xdr:col>
      <xdr:colOff>6350</xdr:colOff>
      <xdr:row>19</xdr:row>
      <xdr:rowOff>143510</xdr:rowOff>
    </xdr:to>
    <xdr:sp macro="" textlink="">
      <xdr:nvSpPr>
        <xdr:cNvPr id="154" name="円/楕円 153"/>
        <xdr:cNvSpPr/>
      </xdr:nvSpPr>
      <xdr:spPr>
        <a:xfrm>
          <a:off x="12954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128287</xdr:rowOff>
    </xdr:from>
    <xdr:ext cx="762000" cy="259045"/>
    <xdr:sp macro="" textlink="">
      <xdr:nvSpPr>
        <xdr:cNvPr id="155" name="テキスト ボックス 154"/>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例年扶助費に係る経常収支比率が類似団体平均に比べ上回る数値で推移している状態である。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扶助費に係るものについて、前年度から数値が上昇した要因については、主に延長保育分に係る制度改正により保育所運営事業（</a:t>
          </a:r>
          <a:r>
            <a:rPr kumimoji="1" lang="en-US" altLang="ja-JP" sz="1300" b="0" i="0" u="none" strike="noStrike" kern="0" cap="none" spc="0" normalizeH="0" baseline="0" noProof="0">
              <a:ln>
                <a:noFill/>
              </a:ln>
              <a:solidFill>
                <a:prstClr val="black"/>
              </a:solidFill>
              <a:effectLst/>
              <a:uLnTx/>
              <a:uFillTx/>
              <a:latin typeface="+mn-lt"/>
              <a:ea typeface="+mn-ea"/>
              <a:cs typeface="+mn-cs"/>
            </a:rPr>
            <a:t>14,276</a:t>
          </a:r>
          <a:r>
            <a:rPr kumimoji="1" lang="ja-JP" altLang="en-US" sz="1300" b="0" i="0" u="none" strike="noStrike" kern="0" cap="none" spc="0" normalizeH="0" baseline="0" noProof="0">
              <a:ln>
                <a:noFill/>
              </a:ln>
              <a:solidFill>
                <a:prstClr val="black"/>
              </a:solidFill>
              <a:effectLst/>
              <a:uLnTx/>
              <a:uFillTx/>
              <a:latin typeface="+mn-lt"/>
              <a:ea typeface="+mn-ea"/>
              <a:cs typeface="+mn-cs"/>
            </a:rPr>
            <a:t>千円増）が増になったためである。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3" name="直線コネクタ 182"/>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107950</xdr:rowOff>
    </xdr:to>
    <xdr:cxnSp macro="">
      <xdr:nvCxnSpPr>
        <xdr:cNvPr id="188" name="直線コネクタ 187"/>
        <xdr:cNvCxnSpPr/>
      </xdr:nvCxnSpPr>
      <xdr:spPr>
        <a:xfrm flipV="1">
          <a:off x="3987800" y="9690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9"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90" name="フローチャート : 判断 189"/>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107950</xdr:rowOff>
    </xdr:to>
    <xdr:cxnSp macro="">
      <xdr:nvCxnSpPr>
        <xdr:cNvPr id="191" name="直線コネクタ 190"/>
        <xdr:cNvCxnSpPr/>
      </xdr:nvCxnSpPr>
      <xdr:spPr>
        <a:xfrm>
          <a:off x="3098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3" name="テキスト ボックス 192"/>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88900</xdr:rowOff>
    </xdr:to>
    <xdr:cxnSp macro="">
      <xdr:nvCxnSpPr>
        <xdr:cNvPr id="194" name="直線コネクタ 193"/>
        <xdr:cNvCxnSpPr/>
      </xdr:nvCxnSpPr>
      <xdr:spPr>
        <a:xfrm flipV="1">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6" name="テキスト ボックス 19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88900</xdr:rowOff>
    </xdr:to>
    <xdr:cxnSp macro="">
      <xdr:nvCxnSpPr>
        <xdr:cNvPr id="197" name="直線コネクタ 196"/>
        <xdr:cNvCxnSpPr/>
      </xdr:nvCxnSpPr>
      <xdr:spPr>
        <a:xfrm>
          <a:off x="1320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9" name="テキスト ボックス 198"/>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1" name="テキスト ボックス 200"/>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7" name="円/楕円 206"/>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08"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9" name="円/楕円 208"/>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10" name="テキスト ボックス 209"/>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1" name="円/楕円 210"/>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2" name="テキスト ボックス 211"/>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3" name="円/楕円 212"/>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4" name="テキスト ボックス 213"/>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5" name="円/楕円 214"/>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6" name="テキスト ボックス 215"/>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mn-lt"/>
              <a:ea typeface="+mn-ea"/>
              <a:cs typeface="+mn-cs"/>
            </a:rPr>
            <a:t>例年その他に係る経常収支比率が類似団体平均に比べ若干下回る数値で推移している状態である。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mn-lt"/>
              <a:ea typeface="+mn-ea"/>
              <a:cs typeface="+mn-cs"/>
            </a:rPr>
            <a:t>インフラとなる橋梁や道路にかかる維持補修</a:t>
          </a:r>
          <a:r>
            <a:rPr kumimoji="1" lang="ja-JP" altLang="ja-JP" sz="1300" b="0" i="0" u="none" strike="noStrike" kern="0" cap="none" spc="0" normalizeH="0" baseline="0" noProof="0">
              <a:ln>
                <a:noFill/>
              </a:ln>
              <a:solidFill>
                <a:prstClr val="black"/>
              </a:solidFill>
              <a:effectLst/>
              <a:uLnTx/>
              <a:uFillTx/>
              <a:latin typeface="+mn-lt"/>
              <a:ea typeface="+mn-ea"/>
              <a:cs typeface="+mn-cs"/>
            </a:rPr>
            <a:t>費</a:t>
          </a:r>
          <a:r>
            <a:rPr kumimoji="1" lang="ja-JP" altLang="en-US" sz="1300" b="0" i="0" u="none" strike="noStrike" kern="0" cap="none" spc="0" normalizeH="0" baseline="0" noProof="0">
              <a:ln>
                <a:noFill/>
              </a:ln>
              <a:solidFill>
                <a:prstClr val="black"/>
              </a:solidFill>
              <a:effectLst/>
              <a:uLnTx/>
              <a:uFillTx/>
              <a:latin typeface="+mn-lt"/>
              <a:ea typeface="+mn-ea"/>
              <a:cs typeface="+mn-cs"/>
            </a:rPr>
            <a:t>が</a:t>
          </a:r>
          <a:r>
            <a:rPr kumimoji="1" lang="ja-JP" altLang="ja-JP" sz="1300" b="0" i="0" u="none" strike="noStrike" kern="0" cap="none" spc="0" normalizeH="0" baseline="0" noProof="0">
              <a:ln>
                <a:noFill/>
              </a:ln>
              <a:solidFill>
                <a:prstClr val="black"/>
              </a:solidFill>
              <a:effectLst/>
              <a:uLnTx/>
              <a:uFillTx/>
              <a:latin typeface="+mn-lt"/>
              <a:ea typeface="+mn-ea"/>
              <a:cs typeface="+mn-cs"/>
            </a:rPr>
            <a:t>増</a:t>
          </a:r>
          <a:r>
            <a:rPr kumimoji="1" lang="ja-JP" altLang="en-US" sz="1300" b="0" i="0" u="none" strike="noStrike" kern="0" cap="none" spc="0" normalizeH="0" baseline="0" noProof="0">
              <a:ln>
                <a:noFill/>
              </a:ln>
              <a:solidFill>
                <a:prstClr val="black"/>
              </a:solidFill>
              <a:effectLst/>
              <a:uLnTx/>
              <a:uFillTx/>
              <a:latin typeface="+mn-lt"/>
              <a:ea typeface="+mn-ea"/>
              <a:cs typeface="+mn-cs"/>
            </a:rPr>
            <a:t>となったものの</a:t>
          </a:r>
          <a:r>
            <a:rPr kumimoji="1" lang="ja-JP" altLang="ja-JP" sz="1300" b="0" i="0" u="none" strike="noStrike" kern="0" cap="none" spc="0" normalizeH="0" baseline="0" noProof="0">
              <a:ln>
                <a:noFill/>
              </a:ln>
              <a:solidFill>
                <a:prstClr val="black"/>
              </a:solidFill>
              <a:effectLst/>
              <a:uLnTx/>
              <a:uFillTx/>
              <a:latin typeface="+mn-lt"/>
              <a:ea typeface="+mn-ea"/>
              <a:cs typeface="+mn-cs"/>
            </a:rPr>
            <a:t>、各特別会計への経常的な</a:t>
          </a:r>
          <a:r>
            <a:rPr kumimoji="1" lang="ja-JP" altLang="en-US" sz="1300" b="0" i="0" u="none" strike="noStrike" kern="0" cap="none" spc="0" normalizeH="0" baseline="0" noProof="0">
              <a:ln>
                <a:noFill/>
              </a:ln>
              <a:solidFill>
                <a:prstClr val="black"/>
              </a:solidFill>
              <a:effectLst/>
              <a:uLnTx/>
              <a:uFillTx/>
              <a:latin typeface="+mn-lt"/>
              <a:ea typeface="+mn-ea"/>
              <a:cs typeface="+mn-cs"/>
            </a:rPr>
            <a:t>繰</a:t>
          </a:r>
          <a:r>
            <a:rPr kumimoji="1" lang="ja-JP" altLang="ja-JP" sz="1300" b="0" i="0" u="none" strike="noStrike" kern="0" cap="none" spc="0" normalizeH="0" baseline="0" noProof="0">
              <a:ln>
                <a:noFill/>
              </a:ln>
              <a:solidFill>
                <a:prstClr val="black"/>
              </a:solidFill>
              <a:effectLst/>
              <a:uLnTx/>
              <a:uFillTx/>
              <a:latin typeface="+mn-lt"/>
              <a:ea typeface="+mn-ea"/>
              <a:cs typeface="+mn-cs"/>
            </a:rPr>
            <a:t>出金</a:t>
          </a:r>
          <a:r>
            <a:rPr kumimoji="1" lang="ja-JP" altLang="en-US" sz="1300" b="0" i="0" u="none" strike="noStrike" kern="0" cap="none" spc="0" normalizeH="0" baseline="0" noProof="0">
              <a:ln>
                <a:noFill/>
              </a:ln>
              <a:solidFill>
                <a:prstClr val="black"/>
              </a:solidFill>
              <a:effectLst/>
              <a:uLnTx/>
              <a:uFillTx/>
              <a:latin typeface="+mn-lt"/>
              <a:ea typeface="+mn-ea"/>
              <a:cs typeface="+mn-cs"/>
            </a:rPr>
            <a:t>が減になったこと</a:t>
          </a:r>
          <a:r>
            <a:rPr kumimoji="1" lang="ja-JP" altLang="ja-JP" sz="1300" b="0" i="0" u="none" strike="noStrike" kern="0" cap="none" spc="0" normalizeH="0" baseline="0" noProof="0">
              <a:ln>
                <a:noFill/>
              </a:ln>
              <a:solidFill>
                <a:prstClr val="black"/>
              </a:solidFill>
              <a:effectLst/>
              <a:uLnTx/>
              <a:uFillTx/>
              <a:latin typeface="+mn-lt"/>
              <a:ea typeface="+mn-ea"/>
              <a:cs typeface="+mn-cs"/>
            </a:rPr>
            <a:t>により</a:t>
          </a:r>
          <a:r>
            <a:rPr kumimoji="1" lang="ja-JP" altLang="en-US" sz="1300" b="0" i="0" u="none" strike="noStrike" kern="0" cap="none" spc="0" normalizeH="0" baseline="0" noProof="0">
              <a:ln>
                <a:noFill/>
              </a:ln>
              <a:solidFill>
                <a:prstClr val="black"/>
              </a:solidFill>
              <a:effectLst/>
              <a:uLnTx/>
              <a:uFillTx/>
              <a:latin typeface="+mn-lt"/>
              <a:ea typeface="+mn-ea"/>
              <a:cs typeface="+mn-cs"/>
            </a:rPr>
            <a:t>、前年度と比較して</a:t>
          </a:r>
          <a:r>
            <a:rPr kumimoji="1" lang="en-US" altLang="ja-JP" sz="1300" b="0" i="0" u="none" strike="noStrike" kern="0" cap="none" spc="0" normalizeH="0" baseline="0" noProof="0">
              <a:ln>
                <a:noFill/>
              </a:ln>
              <a:solidFill>
                <a:prstClr val="black"/>
              </a:solidFill>
              <a:effectLst/>
              <a:uLnTx/>
              <a:uFillTx/>
              <a:latin typeface="+mn-lt"/>
              <a:ea typeface="+mn-ea"/>
              <a:cs typeface="+mn-cs"/>
            </a:rPr>
            <a:t>0.9</a:t>
          </a:r>
          <a:r>
            <a:rPr kumimoji="1" lang="ja-JP" altLang="en-US" sz="1300" b="0" i="0" u="none" strike="noStrike" kern="0" cap="none" spc="0" normalizeH="0" baseline="0" noProof="0">
              <a:ln>
                <a:noFill/>
              </a:ln>
              <a:solidFill>
                <a:prstClr val="black"/>
              </a:solidFill>
              <a:effectLst/>
              <a:uLnTx/>
              <a:uFillTx/>
              <a:latin typeface="+mn-lt"/>
              <a:ea typeface="+mn-ea"/>
              <a:cs typeface="+mn-cs"/>
            </a:rPr>
            <a:t>ポイント下回って</a:t>
          </a:r>
          <a:r>
            <a:rPr kumimoji="1" lang="ja-JP" altLang="ja-JP" sz="1300" b="0" i="0" u="none" strike="noStrike" kern="0" cap="none" spc="0" normalizeH="0" baseline="0" noProof="0">
              <a:ln>
                <a:noFill/>
              </a:ln>
              <a:solidFill>
                <a:prstClr val="black"/>
              </a:solidFill>
              <a:effectLst/>
              <a:uLnTx/>
              <a:uFillTx/>
              <a:latin typeface="+mn-lt"/>
              <a:ea typeface="+mn-ea"/>
              <a:cs typeface="+mn-cs"/>
            </a:rPr>
            <a:t>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4" name="直線コネクタ 243"/>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5"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6" name="直線コネクタ 245"/>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7"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8" name="直線コネクタ 247"/>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161290</xdr:rowOff>
    </xdr:to>
    <xdr:cxnSp macro="">
      <xdr:nvCxnSpPr>
        <xdr:cNvPr id="249" name="直線コネクタ 248"/>
        <xdr:cNvCxnSpPr/>
      </xdr:nvCxnSpPr>
      <xdr:spPr>
        <a:xfrm flipV="1">
          <a:off x="15671800" y="9522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50"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51" name="フローチャート : 判断 250"/>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161290</xdr:rowOff>
    </xdr:to>
    <xdr:cxnSp macro="">
      <xdr:nvCxnSpPr>
        <xdr:cNvPr id="252" name="直線コネクタ 251"/>
        <xdr:cNvCxnSpPr/>
      </xdr:nvCxnSpPr>
      <xdr:spPr>
        <a:xfrm>
          <a:off x="14782800" y="955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123190</xdr:rowOff>
    </xdr:to>
    <xdr:cxnSp macro="">
      <xdr:nvCxnSpPr>
        <xdr:cNvPr id="255" name="直線コネクタ 254"/>
        <xdr:cNvCxnSpPr/>
      </xdr:nvCxnSpPr>
      <xdr:spPr>
        <a:xfrm>
          <a:off x="13893800" y="9499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7" name="テキスト ボックス 256"/>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100330</xdr:rowOff>
    </xdr:to>
    <xdr:cxnSp macro="">
      <xdr:nvCxnSpPr>
        <xdr:cNvPr id="258" name="直線コネクタ 257"/>
        <xdr:cNvCxnSpPr/>
      </xdr:nvCxnSpPr>
      <xdr:spPr>
        <a:xfrm flipV="1">
          <a:off x="13004800" y="949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0" name="テキスト ボックス 259"/>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2" name="テキスト ボックス 261"/>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68" name="円/楕円 267"/>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69"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70" name="円/楕円 269"/>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1" name="テキスト ボックス 270"/>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2" name="円/楕円 271"/>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3" name="テキスト ボックス 272"/>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4" name="円/楕円 273"/>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5" name="テキスト ボックス 274"/>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6" name="円/楕円 275"/>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7" name="テキスト ボックス 276"/>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mn-lt"/>
              <a:ea typeface="+mn-ea"/>
              <a:cs typeface="+mn-cs"/>
            </a:rPr>
            <a:t>例年補助費等に係る経常収支比率が類似団体平均に比べ若干下回る数値で推移している状態である。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補助費等に係るものについて、多面的機能支払事業において、交付対象となる取組面積の拡大により増となったものの、保育園における延長保育等の制度改正に伴い事業費が減となっている。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2" name="直線コネクタ 301"/>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3"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4" name="直線コネクタ 303"/>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5"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6" name="直線コネクタ 305"/>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81280</xdr:rowOff>
    </xdr:to>
    <xdr:cxnSp macro="">
      <xdr:nvCxnSpPr>
        <xdr:cNvPr id="307" name="直線コネクタ 306"/>
        <xdr:cNvCxnSpPr/>
      </xdr:nvCxnSpPr>
      <xdr:spPr>
        <a:xfrm flipV="1">
          <a:off x="15671800" y="62169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8"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9" name="フローチャート : 判断 308"/>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81280</xdr:rowOff>
    </xdr:to>
    <xdr:cxnSp macro="">
      <xdr:nvCxnSpPr>
        <xdr:cNvPr id="310" name="直線コネクタ 309"/>
        <xdr:cNvCxnSpPr/>
      </xdr:nvCxnSpPr>
      <xdr:spPr>
        <a:xfrm>
          <a:off x="14782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99568</xdr:rowOff>
    </xdr:to>
    <xdr:cxnSp macro="">
      <xdr:nvCxnSpPr>
        <xdr:cNvPr id="313" name="直線コネクタ 312"/>
        <xdr:cNvCxnSpPr/>
      </xdr:nvCxnSpPr>
      <xdr:spPr>
        <a:xfrm flipV="1">
          <a:off x="13893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5" name="テキスト ボックス 31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99568</xdr:rowOff>
    </xdr:to>
    <xdr:cxnSp macro="">
      <xdr:nvCxnSpPr>
        <xdr:cNvPr id="316" name="直線コネクタ 315"/>
        <xdr:cNvCxnSpPr/>
      </xdr:nvCxnSpPr>
      <xdr:spPr>
        <a:xfrm>
          <a:off x="13004800" y="62031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8" name="テキスト ボックス 317"/>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20" name="テキスト ボックス 319"/>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165354</xdr:rowOff>
    </xdr:from>
    <xdr:to>
      <xdr:col>24</xdr:col>
      <xdr:colOff>82550</xdr:colOff>
      <xdr:row>36</xdr:row>
      <xdr:rowOff>95504</xdr:rowOff>
    </xdr:to>
    <xdr:sp macro="" textlink="">
      <xdr:nvSpPr>
        <xdr:cNvPr id="326" name="円/楕円 325"/>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10431</xdr:rowOff>
    </xdr:from>
    <xdr:ext cx="762000" cy="259045"/>
    <xdr:sp macro="" textlink="">
      <xdr:nvSpPr>
        <xdr:cNvPr id="327"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8" name="円/楕円 327"/>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9" name="テキスト ボックス 32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30" name="円/楕円 329"/>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31" name="テキスト ボックス 33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32" name="円/楕円 331"/>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33" name="テキスト ボックス 332"/>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4" name="円/楕円 333"/>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35" name="テキスト ボックス 334"/>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例年公債費に係る経常収支比率が類似団体平均に比べ下回る数値で推移している状態である。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今後とも後年度負担を十分に考慮し、極力新規発行の抑制に努め、やむを得ない発行においても有利な起債のみに絞ることとする。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2" name="直線コネクタ 361"/>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4" name="直線コネクタ 36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5"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6" name="直線コネクタ 365"/>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39370</xdr:rowOff>
    </xdr:from>
    <xdr:to>
      <xdr:col>7</xdr:col>
      <xdr:colOff>15875</xdr:colOff>
      <xdr:row>74</xdr:row>
      <xdr:rowOff>62230</xdr:rowOff>
    </xdr:to>
    <xdr:cxnSp macro="">
      <xdr:nvCxnSpPr>
        <xdr:cNvPr id="367" name="直線コネクタ 366"/>
        <xdr:cNvCxnSpPr/>
      </xdr:nvCxnSpPr>
      <xdr:spPr>
        <a:xfrm flipV="1">
          <a:off x="3987800" y="127266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8"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9" name="フローチャート : 判断 368"/>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62230</xdr:rowOff>
    </xdr:from>
    <xdr:to>
      <xdr:col>5</xdr:col>
      <xdr:colOff>549275</xdr:colOff>
      <xdr:row>74</xdr:row>
      <xdr:rowOff>77470</xdr:rowOff>
    </xdr:to>
    <xdr:cxnSp macro="">
      <xdr:nvCxnSpPr>
        <xdr:cNvPr id="370" name="直線コネクタ 369"/>
        <xdr:cNvCxnSpPr/>
      </xdr:nvCxnSpPr>
      <xdr:spPr>
        <a:xfrm flipV="1">
          <a:off x="3098800" y="127495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71" name="フローチャート : 判断 370"/>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2" name="テキスト ボックス 371"/>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77470</xdr:rowOff>
    </xdr:from>
    <xdr:to>
      <xdr:col>4</xdr:col>
      <xdr:colOff>346075</xdr:colOff>
      <xdr:row>74</xdr:row>
      <xdr:rowOff>96520</xdr:rowOff>
    </xdr:to>
    <xdr:cxnSp macro="">
      <xdr:nvCxnSpPr>
        <xdr:cNvPr id="373" name="直線コネクタ 372"/>
        <xdr:cNvCxnSpPr/>
      </xdr:nvCxnSpPr>
      <xdr:spPr>
        <a:xfrm flipV="1">
          <a:off x="2209800" y="12764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4" name="フローチャート : 判断 373"/>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5" name="テキスト ボックス 374"/>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81280</xdr:rowOff>
    </xdr:from>
    <xdr:to>
      <xdr:col>3</xdr:col>
      <xdr:colOff>142875</xdr:colOff>
      <xdr:row>74</xdr:row>
      <xdr:rowOff>96520</xdr:rowOff>
    </xdr:to>
    <xdr:cxnSp macro="">
      <xdr:nvCxnSpPr>
        <xdr:cNvPr id="376" name="直線コネクタ 375"/>
        <xdr:cNvCxnSpPr/>
      </xdr:nvCxnSpPr>
      <xdr:spPr>
        <a:xfrm>
          <a:off x="1320800" y="12768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7" name="フローチャート : 判断 376"/>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8" name="テキスト ボックス 377"/>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9" name="フローチャート : 判断 378"/>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80" name="テキスト ボックス 379"/>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160020</xdr:rowOff>
    </xdr:from>
    <xdr:to>
      <xdr:col>7</xdr:col>
      <xdr:colOff>66675</xdr:colOff>
      <xdr:row>74</xdr:row>
      <xdr:rowOff>90170</xdr:rowOff>
    </xdr:to>
    <xdr:sp macro="" textlink="">
      <xdr:nvSpPr>
        <xdr:cNvPr id="386" name="円/楕円 385"/>
        <xdr:cNvSpPr/>
      </xdr:nvSpPr>
      <xdr:spPr>
        <a:xfrm>
          <a:off x="47752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68597</xdr:rowOff>
    </xdr:from>
    <xdr:ext cx="762000" cy="259045"/>
    <xdr:sp macro="" textlink="">
      <xdr:nvSpPr>
        <xdr:cNvPr id="387" name="公債費該当値テキスト"/>
        <xdr:cNvSpPr txBox="1"/>
      </xdr:nvSpPr>
      <xdr:spPr>
        <a:xfrm>
          <a:off x="4914900" y="1258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11430</xdr:rowOff>
    </xdr:from>
    <xdr:to>
      <xdr:col>5</xdr:col>
      <xdr:colOff>600075</xdr:colOff>
      <xdr:row>74</xdr:row>
      <xdr:rowOff>113030</xdr:rowOff>
    </xdr:to>
    <xdr:sp macro="" textlink="">
      <xdr:nvSpPr>
        <xdr:cNvPr id="388" name="円/楕円 387"/>
        <xdr:cNvSpPr/>
      </xdr:nvSpPr>
      <xdr:spPr>
        <a:xfrm>
          <a:off x="3937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123207</xdr:rowOff>
    </xdr:from>
    <xdr:ext cx="736600" cy="259045"/>
    <xdr:sp macro="" textlink="">
      <xdr:nvSpPr>
        <xdr:cNvPr id="389" name="テキスト ボックス 388"/>
        <xdr:cNvSpPr txBox="1"/>
      </xdr:nvSpPr>
      <xdr:spPr>
        <a:xfrm>
          <a:off x="3606800" y="1246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26670</xdr:rowOff>
    </xdr:from>
    <xdr:to>
      <xdr:col>4</xdr:col>
      <xdr:colOff>396875</xdr:colOff>
      <xdr:row>74</xdr:row>
      <xdr:rowOff>128270</xdr:rowOff>
    </xdr:to>
    <xdr:sp macro="" textlink="">
      <xdr:nvSpPr>
        <xdr:cNvPr id="390" name="円/楕円 389"/>
        <xdr:cNvSpPr/>
      </xdr:nvSpPr>
      <xdr:spPr>
        <a:xfrm>
          <a:off x="3048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138447</xdr:rowOff>
    </xdr:from>
    <xdr:ext cx="762000" cy="259045"/>
    <xdr:sp macro="" textlink="">
      <xdr:nvSpPr>
        <xdr:cNvPr id="391" name="テキスト ボックス 390"/>
        <xdr:cNvSpPr txBox="1"/>
      </xdr:nvSpPr>
      <xdr:spPr>
        <a:xfrm>
          <a:off x="2717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45720</xdr:rowOff>
    </xdr:from>
    <xdr:to>
      <xdr:col>3</xdr:col>
      <xdr:colOff>193675</xdr:colOff>
      <xdr:row>74</xdr:row>
      <xdr:rowOff>147320</xdr:rowOff>
    </xdr:to>
    <xdr:sp macro="" textlink="">
      <xdr:nvSpPr>
        <xdr:cNvPr id="392" name="円/楕円 391"/>
        <xdr:cNvSpPr/>
      </xdr:nvSpPr>
      <xdr:spPr>
        <a:xfrm>
          <a:off x="2159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157497</xdr:rowOff>
    </xdr:from>
    <xdr:ext cx="762000" cy="259045"/>
    <xdr:sp macro="" textlink="">
      <xdr:nvSpPr>
        <xdr:cNvPr id="393" name="テキスト ボックス 392"/>
        <xdr:cNvSpPr txBox="1"/>
      </xdr:nvSpPr>
      <xdr:spPr>
        <a:xfrm>
          <a:off x="1828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30480</xdr:rowOff>
    </xdr:from>
    <xdr:to>
      <xdr:col>1</xdr:col>
      <xdr:colOff>676275</xdr:colOff>
      <xdr:row>74</xdr:row>
      <xdr:rowOff>132080</xdr:rowOff>
    </xdr:to>
    <xdr:sp macro="" textlink="">
      <xdr:nvSpPr>
        <xdr:cNvPr id="394" name="円/楕円 393"/>
        <xdr:cNvSpPr/>
      </xdr:nvSpPr>
      <xdr:spPr>
        <a:xfrm>
          <a:off x="1270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142257</xdr:rowOff>
    </xdr:from>
    <xdr:ext cx="762000" cy="259045"/>
    <xdr:sp macro="" textlink="">
      <xdr:nvSpPr>
        <xdr:cNvPr id="395" name="テキスト ボックス 394"/>
        <xdr:cNvSpPr txBox="1"/>
      </xdr:nvSpPr>
      <xdr:spPr>
        <a:xfrm>
          <a:off x="939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例年公債費以外に係る経常収支比率が類似団体平均に比べ高い数値で推移している状態である。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今後も町税収入は減少局面にあるため、各経費の分析のとおり、公共施設の維持管理経費の削減やさらなる行政運営の効率化を図り経常経費の歳出規模を圧縮させていく必要がある。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5" name="直線コネクタ 424"/>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6"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7" name="直線コネクタ 426"/>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169455</xdr:rowOff>
    </xdr:from>
    <xdr:to>
      <xdr:col>24</xdr:col>
      <xdr:colOff>31750</xdr:colOff>
      <xdr:row>79</xdr:row>
      <xdr:rowOff>122101</xdr:rowOff>
    </xdr:to>
    <xdr:cxnSp macro="">
      <xdr:nvCxnSpPr>
        <xdr:cNvPr id="430" name="直線コネクタ 429"/>
        <xdr:cNvCxnSpPr/>
      </xdr:nvCxnSpPr>
      <xdr:spPr>
        <a:xfrm flipV="1">
          <a:off x="15671800" y="13542555"/>
          <a:ext cx="8382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31"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2" name="フローチャート : 判断 431"/>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50256</xdr:rowOff>
    </xdr:from>
    <xdr:to>
      <xdr:col>22</xdr:col>
      <xdr:colOff>565150</xdr:colOff>
      <xdr:row>79</xdr:row>
      <xdr:rowOff>122101</xdr:rowOff>
    </xdr:to>
    <xdr:cxnSp macro="">
      <xdr:nvCxnSpPr>
        <xdr:cNvPr id="433" name="直線コネクタ 432"/>
        <xdr:cNvCxnSpPr/>
      </xdr:nvCxnSpPr>
      <xdr:spPr>
        <a:xfrm>
          <a:off x="14782800" y="135948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4" name="フローチャート : 判断 433"/>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5" name="テキスト ボックス 434"/>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50256</xdr:rowOff>
    </xdr:from>
    <xdr:to>
      <xdr:col>21</xdr:col>
      <xdr:colOff>361950</xdr:colOff>
      <xdr:row>79</xdr:row>
      <xdr:rowOff>122101</xdr:rowOff>
    </xdr:to>
    <xdr:cxnSp macro="">
      <xdr:nvCxnSpPr>
        <xdr:cNvPr id="436" name="直線コネクタ 435"/>
        <xdr:cNvCxnSpPr/>
      </xdr:nvCxnSpPr>
      <xdr:spPr>
        <a:xfrm flipV="1">
          <a:off x="13893800" y="135948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7" name="フローチャート : 判断 436"/>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8" name="テキスト ボックス 437"/>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156392</xdr:rowOff>
    </xdr:from>
    <xdr:to>
      <xdr:col>20</xdr:col>
      <xdr:colOff>158750</xdr:colOff>
      <xdr:row>79</xdr:row>
      <xdr:rowOff>122101</xdr:rowOff>
    </xdr:to>
    <xdr:cxnSp macro="">
      <xdr:nvCxnSpPr>
        <xdr:cNvPr id="439" name="直線コネクタ 438"/>
        <xdr:cNvCxnSpPr/>
      </xdr:nvCxnSpPr>
      <xdr:spPr>
        <a:xfrm>
          <a:off x="13004800" y="13529492"/>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40" name="フローチャート : 判断 439"/>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41" name="テキスト ボックス 440"/>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2" name="フローチャート : 判断 441"/>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3" name="テキスト ボックス 442"/>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118655</xdr:rowOff>
    </xdr:from>
    <xdr:to>
      <xdr:col>24</xdr:col>
      <xdr:colOff>82550</xdr:colOff>
      <xdr:row>79</xdr:row>
      <xdr:rowOff>48805</xdr:rowOff>
    </xdr:to>
    <xdr:sp macro="" textlink="">
      <xdr:nvSpPr>
        <xdr:cNvPr id="449" name="円/楕円 448"/>
        <xdr:cNvSpPr/>
      </xdr:nvSpPr>
      <xdr:spPr>
        <a:xfrm>
          <a:off x="164592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90732</xdr:rowOff>
    </xdr:from>
    <xdr:ext cx="762000" cy="259045"/>
    <xdr:sp macro="" textlink="">
      <xdr:nvSpPr>
        <xdr:cNvPr id="450" name="公債費以外該当値テキスト"/>
        <xdr:cNvSpPr txBox="1"/>
      </xdr:nvSpPr>
      <xdr:spPr>
        <a:xfrm>
          <a:off x="165989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71301</xdr:rowOff>
    </xdr:from>
    <xdr:to>
      <xdr:col>22</xdr:col>
      <xdr:colOff>615950</xdr:colOff>
      <xdr:row>80</xdr:row>
      <xdr:rowOff>1451</xdr:rowOff>
    </xdr:to>
    <xdr:sp macro="" textlink="">
      <xdr:nvSpPr>
        <xdr:cNvPr id="451" name="円/楕円 450"/>
        <xdr:cNvSpPr/>
      </xdr:nvSpPr>
      <xdr:spPr>
        <a:xfrm>
          <a:off x="15621000" y="136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157678</xdr:rowOff>
    </xdr:from>
    <xdr:ext cx="736600" cy="259045"/>
    <xdr:sp macro="" textlink="">
      <xdr:nvSpPr>
        <xdr:cNvPr id="452" name="テキスト ボックス 451"/>
        <xdr:cNvSpPr txBox="1"/>
      </xdr:nvSpPr>
      <xdr:spPr>
        <a:xfrm>
          <a:off x="15290800" y="13702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170906</xdr:rowOff>
    </xdr:from>
    <xdr:to>
      <xdr:col>21</xdr:col>
      <xdr:colOff>412750</xdr:colOff>
      <xdr:row>79</xdr:row>
      <xdr:rowOff>101056</xdr:rowOff>
    </xdr:to>
    <xdr:sp macro="" textlink="">
      <xdr:nvSpPr>
        <xdr:cNvPr id="453" name="円/楕円 452"/>
        <xdr:cNvSpPr/>
      </xdr:nvSpPr>
      <xdr:spPr>
        <a:xfrm>
          <a:off x="14732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85833</xdr:rowOff>
    </xdr:from>
    <xdr:ext cx="762000" cy="259045"/>
    <xdr:sp macro="" textlink="">
      <xdr:nvSpPr>
        <xdr:cNvPr id="454" name="テキスト ボックス 453"/>
        <xdr:cNvSpPr txBox="1"/>
      </xdr:nvSpPr>
      <xdr:spPr>
        <a:xfrm>
          <a:off x="14401800" y="1363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71301</xdr:rowOff>
    </xdr:from>
    <xdr:to>
      <xdr:col>20</xdr:col>
      <xdr:colOff>209550</xdr:colOff>
      <xdr:row>80</xdr:row>
      <xdr:rowOff>1451</xdr:rowOff>
    </xdr:to>
    <xdr:sp macro="" textlink="">
      <xdr:nvSpPr>
        <xdr:cNvPr id="455" name="円/楕円 454"/>
        <xdr:cNvSpPr/>
      </xdr:nvSpPr>
      <xdr:spPr>
        <a:xfrm>
          <a:off x="13843000" y="136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157678</xdr:rowOff>
    </xdr:from>
    <xdr:ext cx="762000" cy="259045"/>
    <xdr:sp macro="" textlink="">
      <xdr:nvSpPr>
        <xdr:cNvPr id="456" name="テキスト ボックス 455"/>
        <xdr:cNvSpPr txBox="1"/>
      </xdr:nvSpPr>
      <xdr:spPr>
        <a:xfrm>
          <a:off x="13512800" y="1370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105592</xdr:rowOff>
    </xdr:from>
    <xdr:to>
      <xdr:col>19</xdr:col>
      <xdr:colOff>6350</xdr:colOff>
      <xdr:row>79</xdr:row>
      <xdr:rowOff>35742</xdr:rowOff>
    </xdr:to>
    <xdr:sp macro="" textlink="">
      <xdr:nvSpPr>
        <xdr:cNvPr id="457" name="円/楕円 456"/>
        <xdr:cNvSpPr/>
      </xdr:nvSpPr>
      <xdr:spPr>
        <a:xfrm>
          <a:off x="12954000" y="134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20519</xdr:rowOff>
    </xdr:from>
    <xdr:ext cx="762000" cy="259045"/>
    <xdr:sp macro="" textlink="">
      <xdr:nvSpPr>
        <xdr:cNvPr id="458" name="テキスト ボックス 457"/>
        <xdr:cNvSpPr txBox="1"/>
      </xdr:nvSpPr>
      <xdr:spPr>
        <a:xfrm>
          <a:off x="12623800" y="135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福井県おおい町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129416</xdr:rowOff>
    </xdr:from>
    <xdr:to>
      <xdr:col>4</xdr:col>
      <xdr:colOff>1117600</xdr:colOff>
      <xdr:row>14</xdr:row>
      <xdr:rowOff>138308</xdr:rowOff>
    </xdr:to>
    <xdr:cxnSp macro="">
      <xdr:nvCxnSpPr>
        <xdr:cNvPr id="50" name="直線コネクタ 49"/>
        <xdr:cNvCxnSpPr/>
      </xdr:nvCxnSpPr>
      <xdr:spPr bwMode="auto">
        <a:xfrm flipV="1">
          <a:off x="5003800" y="2577341"/>
          <a:ext cx="647700" cy="8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3586</xdr:rowOff>
    </xdr:from>
    <xdr:ext cx="762000" cy="259045"/>
    <xdr:sp macro="" textlink="">
      <xdr:nvSpPr>
        <xdr:cNvPr id="51" name="人口1人当たり決算額の推移平均値テキスト130"/>
        <xdr:cNvSpPr txBox="1"/>
      </xdr:nvSpPr>
      <xdr:spPr>
        <a:xfrm>
          <a:off x="5740400" y="2794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138308</xdr:rowOff>
    </xdr:from>
    <xdr:to>
      <xdr:col>4</xdr:col>
      <xdr:colOff>469900</xdr:colOff>
      <xdr:row>14</xdr:row>
      <xdr:rowOff>164871</xdr:rowOff>
    </xdr:to>
    <xdr:cxnSp macro="">
      <xdr:nvCxnSpPr>
        <xdr:cNvPr id="53" name="直線コネクタ 52"/>
        <xdr:cNvCxnSpPr/>
      </xdr:nvCxnSpPr>
      <xdr:spPr bwMode="auto">
        <a:xfrm flipV="1">
          <a:off x="4305300" y="2586233"/>
          <a:ext cx="698500" cy="26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127389</xdr:rowOff>
    </xdr:from>
    <xdr:to>
      <xdr:col>3</xdr:col>
      <xdr:colOff>904875</xdr:colOff>
      <xdr:row>14</xdr:row>
      <xdr:rowOff>164871</xdr:rowOff>
    </xdr:to>
    <xdr:cxnSp macro="">
      <xdr:nvCxnSpPr>
        <xdr:cNvPr id="56" name="直線コネクタ 55"/>
        <xdr:cNvCxnSpPr/>
      </xdr:nvCxnSpPr>
      <xdr:spPr bwMode="auto">
        <a:xfrm>
          <a:off x="3606800" y="2575314"/>
          <a:ext cx="698500" cy="37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69492</xdr:rowOff>
    </xdr:from>
    <xdr:to>
      <xdr:col>3</xdr:col>
      <xdr:colOff>206375</xdr:colOff>
      <xdr:row>14</xdr:row>
      <xdr:rowOff>127389</xdr:rowOff>
    </xdr:to>
    <xdr:cxnSp macro="">
      <xdr:nvCxnSpPr>
        <xdr:cNvPr id="59" name="直線コネクタ 58"/>
        <xdr:cNvCxnSpPr/>
      </xdr:nvCxnSpPr>
      <xdr:spPr bwMode="auto">
        <a:xfrm>
          <a:off x="2908300" y="2517417"/>
          <a:ext cx="698500" cy="57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78616</xdr:rowOff>
    </xdr:from>
    <xdr:to>
      <xdr:col>5</xdr:col>
      <xdr:colOff>34925</xdr:colOff>
      <xdr:row>15</xdr:row>
      <xdr:rowOff>8766</xdr:rowOff>
    </xdr:to>
    <xdr:sp macro="" textlink="">
      <xdr:nvSpPr>
        <xdr:cNvPr id="69" name="円/楕円 68"/>
        <xdr:cNvSpPr/>
      </xdr:nvSpPr>
      <xdr:spPr bwMode="auto">
        <a:xfrm>
          <a:off x="5600700" y="2526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95143</xdr:rowOff>
    </xdr:from>
    <xdr:ext cx="762000" cy="259045"/>
    <xdr:sp macro="" textlink="">
      <xdr:nvSpPr>
        <xdr:cNvPr id="70" name="人口1人当たり決算額の推移該当値テキスト130"/>
        <xdr:cNvSpPr txBox="1"/>
      </xdr:nvSpPr>
      <xdr:spPr>
        <a:xfrm>
          <a:off x="5740400" y="237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178,433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87508</xdr:rowOff>
    </xdr:from>
    <xdr:to>
      <xdr:col>4</xdr:col>
      <xdr:colOff>520700</xdr:colOff>
      <xdr:row>15</xdr:row>
      <xdr:rowOff>17658</xdr:rowOff>
    </xdr:to>
    <xdr:sp macro="" textlink="">
      <xdr:nvSpPr>
        <xdr:cNvPr id="71" name="円/楕円 70"/>
        <xdr:cNvSpPr/>
      </xdr:nvSpPr>
      <xdr:spPr bwMode="auto">
        <a:xfrm>
          <a:off x="4953000" y="253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27835</xdr:rowOff>
    </xdr:from>
    <xdr:ext cx="736600" cy="259045"/>
    <xdr:sp macro="" textlink="">
      <xdr:nvSpPr>
        <xdr:cNvPr id="72" name="テキスト ボックス 71"/>
        <xdr:cNvSpPr txBox="1"/>
      </xdr:nvSpPr>
      <xdr:spPr>
        <a:xfrm>
          <a:off x="4622800" y="2304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177,266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114071</xdr:rowOff>
    </xdr:from>
    <xdr:to>
      <xdr:col>3</xdr:col>
      <xdr:colOff>955675</xdr:colOff>
      <xdr:row>15</xdr:row>
      <xdr:rowOff>44221</xdr:rowOff>
    </xdr:to>
    <xdr:sp macro="" textlink="">
      <xdr:nvSpPr>
        <xdr:cNvPr id="73" name="円/楕円 72"/>
        <xdr:cNvSpPr/>
      </xdr:nvSpPr>
      <xdr:spPr bwMode="auto">
        <a:xfrm>
          <a:off x="4254500" y="256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54398</xdr:rowOff>
    </xdr:from>
    <xdr:ext cx="762000" cy="259045"/>
    <xdr:sp macro="" textlink="">
      <xdr:nvSpPr>
        <xdr:cNvPr id="74" name="テキスト ボックス 73"/>
        <xdr:cNvSpPr txBox="1"/>
      </xdr:nvSpPr>
      <xdr:spPr>
        <a:xfrm>
          <a:off x="3924300" y="23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173,780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76589</xdr:rowOff>
    </xdr:from>
    <xdr:to>
      <xdr:col>3</xdr:col>
      <xdr:colOff>257175</xdr:colOff>
      <xdr:row>15</xdr:row>
      <xdr:rowOff>6739</xdr:rowOff>
    </xdr:to>
    <xdr:sp macro="" textlink="">
      <xdr:nvSpPr>
        <xdr:cNvPr id="75" name="円/楕円 74"/>
        <xdr:cNvSpPr/>
      </xdr:nvSpPr>
      <xdr:spPr bwMode="auto">
        <a:xfrm>
          <a:off x="3556000" y="2524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16916</xdr:rowOff>
    </xdr:from>
    <xdr:ext cx="762000" cy="259045"/>
    <xdr:sp macro="" textlink="">
      <xdr:nvSpPr>
        <xdr:cNvPr id="76" name="テキスト ボックス 75"/>
        <xdr:cNvSpPr txBox="1"/>
      </xdr:nvSpPr>
      <xdr:spPr>
        <a:xfrm>
          <a:off x="3225800" y="229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178,699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18692</xdr:rowOff>
    </xdr:from>
    <xdr:to>
      <xdr:col>2</xdr:col>
      <xdr:colOff>692150</xdr:colOff>
      <xdr:row>14</xdr:row>
      <xdr:rowOff>120292</xdr:rowOff>
    </xdr:to>
    <xdr:sp macro="" textlink="">
      <xdr:nvSpPr>
        <xdr:cNvPr id="77" name="円/楕円 76"/>
        <xdr:cNvSpPr/>
      </xdr:nvSpPr>
      <xdr:spPr bwMode="auto">
        <a:xfrm>
          <a:off x="2857500" y="246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130469</xdr:rowOff>
    </xdr:from>
    <xdr:ext cx="762000" cy="259045"/>
    <xdr:sp macro="" textlink="">
      <xdr:nvSpPr>
        <xdr:cNvPr id="78" name="テキスト ボックス 77"/>
        <xdr:cNvSpPr txBox="1"/>
      </xdr:nvSpPr>
      <xdr:spPr>
        <a:xfrm>
          <a:off x="2527300" y="223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191168</xdr:rowOff>
    </xdr:from>
    <xdr:to>
      <xdr:col>4</xdr:col>
      <xdr:colOff>1117600</xdr:colOff>
      <xdr:row>37</xdr:row>
      <xdr:rowOff>195420</xdr:rowOff>
    </xdr:to>
    <xdr:cxnSp macro="">
      <xdr:nvCxnSpPr>
        <xdr:cNvPr id="110" name="直線コネクタ 109"/>
        <xdr:cNvCxnSpPr/>
      </xdr:nvCxnSpPr>
      <xdr:spPr bwMode="auto">
        <a:xfrm flipV="1">
          <a:off x="5003800" y="7315868"/>
          <a:ext cx="647700" cy="4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170549</xdr:rowOff>
    </xdr:from>
    <xdr:to>
      <xdr:col>4</xdr:col>
      <xdr:colOff>469900</xdr:colOff>
      <xdr:row>37</xdr:row>
      <xdr:rowOff>195420</xdr:rowOff>
    </xdr:to>
    <xdr:cxnSp macro="">
      <xdr:nvCxnSpPr>
        <xdr:cNvPr id="113" name="直線コネクタ 112"/>
        <xdr:cNvCxnSpPr/>
      </xdr:nvCxnSpPr>
      <xdr:spPr bwMode="auto">
        <a:xfrm>
          <a:off x="4305300" y="7123799"/>
          <a:ext cx="698500" cy="196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123023</xdr:rowOff>
    </xdr:from>
    <xdr:to>
      <xdr:col>3</xdr:col>
      <xdr:colOff>904875</xdr:colOff>
      <xdr:row>36</xdr:row>
      <xdr:rowOff>170549</xdr:rowOff>
    </xdr:to>
    <xdr:cxnSp macro="">
      <xdr:nvCxnSpPr>
        <xdr:cNvPr id="116" name="直線コネクタ 115"/>
        <xdr:cNvCxnSpPr/>
      </xdr:nvCxnSpPr>
      <xdr:spPr bwMode="auto">
        <a:xfrm>
          <a:off x="3606800" y="7076273"/>
          <a:ext cx="698500" cy="47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25981</xdr:rowOff>
    </xdr:from>
    <xdr:to>
      <xdr:col>3</xdr:col>
      <xdr:colOff>206375</xdr:colOff>
      <xdr:row>36</xdr:row>
      <xdr:rowOff>123023</xdr:rowOff>
    </xdr:to>
    <xdr:cxnSp macro="">
      <xdr:nvCxnSpPr>
        <xdr:cNvPr id="119" name="直線コネクタ 118"/>
        <xdr:cNvCxnSpPr/>
      </xdr:nvCxnSpPr>
      <xdr:spPr bwMode="auto">
        <a:xfrm>
          <a:off x="2908300" y="6979231"/>
          <a:ext cx="698500" cy="97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140368</xdr:rowOff>
    </xdr:from>
    <xdr:to>
      <xdr:col>5</xdr:col>
      <xdr:colOff>34925</xdr:colOff>
      <xdr:row>37</xdr:row>
      <xdr:rowOff>241968</xdr:rowOff>
    </xdr:to>
    <xdr:sp macro="" textlink="">
      <xdr:nvSpPr>
        <xdr:cNvPr id="129" name="円/楕円 128"/>
        <xdr:cNvSpPr/>
      </xdr:nvSpPr>
      <xdr:spPr bwMode="auto">
        <a:xfrm>
          <a:off x="5600700" y="7265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48945</xdr:rowOff>
    </xdr:from>
    <xdr:ext cx="762000" cy="259045"/>
    <xdr:sp macro="" textlink="">
      <xdr:nvSpPr>
        <xdr:cNvPr id="130" name="人口1人当たり決算額の推移該当値テキスト445"/>
        <xdr:cNvSpPr txBox="1"/>
      </xdr:nvSpPr>
      <xdr:spPr>
        <a:xfrm>
          <a:off x="5740400" y="717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144620</xdr:rowOff>
    </xdr:from>
    <xdr:to>
      <xdr:col>4</xdr:col>
      <xdr:colOff>520700</xdr:colOff>
      <xdr:row>37</xdr:row>
      <xdr:rowOff>246220</xdr:rowOff>
    </xdr:to>
    <xdr:sp macro="" textlink="">
      <xdr:nvSpPr>
        <xdr:cNvPr id="131" name="円/楕円 130"/>
        <xdr:cNvSpPr/>
      </xdr:nvSpPr>
      <xdr:spPr bwMode="auto">
        <a:xfrm>
          <a:off x="4953000" y="7269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230997</xdr:rowOff>
    </xdr:from>
    <xdr:ext cx="736600" cy="259045"/>
    <xdr:sp macro="" textlink="">
      <xdr:nvSpPr>
        <xdr:cNvPr id="132" name="テキスト ボックス 131"/>
        <xdr:cNvSpPr txBox="1"/>
      </xdr:nvSpPr>
      <xdr:spPr>
        <a:xfrm>
          <a:off x="4622800" y="735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119749</xdr:rowOff>
    </xdr:from>
    <xdr:to>
      <xdr:col>3</xdr:col>
      <xdr:colOff>955675</xdr:colOff>
      <xdr:row>37</xdr:row>
      <xdr:rowOff>49899</xdr:rowOff>
    </xdr:to>
    <xdr:sp macro="" textlink="">
      <xdr:nvSpPr>
        <xdr:cNvPr id="133" name="円/楕円 132"/>
        <xdr:cNvSpPr/>
      </xdr:nvSpPr>
      <xdr:spPr bwMode="auto">
        <a:xfrm>
          <a:off x="4254500" y="7072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34676</xdr:rowOff>
    </xdr:from>
    <xdr:ext cx="762000" cy="259045"/>
    <xdr:sp macro="" textlink="">
      <xdr:nvSpPr>
        <xdr:cNvPr id="134" name="テキスト ボックス 133"/>
        <xdr:cNvSpPr txBox="1"/>
      </xdr:nvSpPr>
      <xdr:spPr>
        <a:xfrm>
          <a:off x="3924300" y="715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72223</xdr:rowOff>
    </xdr:from>
    <xdr:to>
      <xdr:col>3</xdr:col>
      <xdr:colOff>257175</xdr:colOff>
      <xdr:row>37</xdr:row>
      <xdr:rowOff>2373</xdr:rowOff>
    </xdr:to>
    <xdr:sp macro="" textlink="">
      <xdr:nvSpPr>
        <xdr:cNvPr id="135" name="円/楕円 134"/>
        <xdr:cNvSpPr/>
      </xdr:nvSpPr>
      <xdr:spPr bwMode="auto">
        <a:xfrm>
          <a:off x="3556000" y="702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158600</xdr:rowOff>
    </xdr:from>
    <xdr:ext cx="762000" cy="259045"/>
    <xdr:sp macro="" textlink="">
      <xdr:nvSpPr>
        <xdr:cNvPr id="136" name="テキスト ボックス 135"/>
        <xdr:cNvSpPr txBox="1"/>
      </xdr:nvSpPr>
      <xdr:spPr>
        <a:xfrm>
          <a:off x="3225800" y="711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318081</xdr:rowOff>
    </xdr:from>
    <xdr:to>
      <xdr:col>2</xdr:col>
      <xdr:colOff>692150</xdr:colOff>
      <xdr:row>36</xdr:row>
      <xdr:rowOff>76781</xdr:rowOff>
    </xdr:to>
    <xdr:sp macro="" textlink="">
      <xdr:nvSpPr>
        <xdr:cNvPr id="137" name="円/楕円 136"/>
        <xdr:cNvSpPr/>
      </xdr:nvSpPr>
      <xdr:spPr bwMode="auto">
        <a:xfrm>
          <a:off x="2857500" y="6928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61558</xdr:rowOff>
    </xdr:from>
    <xdr:ext cx="762000" cy="259045"/>
    <xdr:sp macro="" textlink="">
      <xdr:nvSpPr>
        <xdr:cNvPr id="138" name="テキスト ボックス 137"/>
        <xdr:cNvSpPr txBox="1"/>
      </xdr:nvSpPr>
      <xdr:spPr>
        <a:xfrm>
          <a:off x="2527300" y="701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8,487
8,410
212.19
10,780,129
10,098,705
492,450
5,310,955
2,728,509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61921</xdr:rowOff>
    </xdr:from>
    <xdr:to>
      <xdr:col>6</xdr:col>
      <xdr:colOff>511175</xdr:colOff>
      <xdr:row>34</xdr:row>
      <xdr:rowOff>73526</xdr:rowOff>
    </xdr:to>
    <xdr:cxnSp macro="">
      <xdr:nvCxnSpPr>
        <xdr:cNvPr id="63" name="直線コネクタ 62"/>
        <xdr:cNvCxnSpPr/>
      </xdr:nvCxnSpPr>
      <xdr:spPr>
        <a:xfrm>
          <a:off x="3797300" y="5891221"/>
          <a:ext cx="838200" cy="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61921</xdr:rowOff>
    </xdr:from>
    <xdr:to>
      <xdr:col>5</xdr:col>
      <xdr:colOff>358775</xdr:colOff>
      <xdr:row>34</xdr:row>
      <xdr:rowOff>80580</xdr:rowOff>
    </xdr:to>
    <xdr:cxnSp macro="">
      <xdr:nvCxnSpPr>
        <xdr:cNvPr id="66" name="直線コネクタ 65"/>
        <xdr:cNvCxnSpPr/>
      </xdr:nvCxnSpPr>
      <xdr:spPr>
        <a:xfrm flipV="1">
          <a:off x="2908300" y="5891221"/>
          <a:ext cx="889000" cy="1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66809</xdr:rowOff>
    </xdr:from>
    <xdr:to>
      <xdr:col>4</xdr:col>
      <xdr:colOff>155575</xdr:colOff>
      <xdr:row>34</xdr:row>
      <xdr:rowOff>80580</xdr:rowOff>
    </xdr:to>
    <xdr:cxnSp macro="">
      <xdr:nvCxnSpPr>
        <xdr:cNvPr id="69" name="直線コネクタ 68"/>
        <xdr:cNvCxnSpPr/>
      </xdr:nvCxnSpPr>
      <xdr:spPr>
        <a:xfrm>
          <a:off x="2019300" y="5896109"/>
          <a:ext cx="8890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83900</xdr:rowOff>
    </xdr:from>
    <xdr:to>
      <xdr:col>2</xdr:col>
      <xdr:colOff>638175</xdr:colOff>
      <xdr:row>34</xdr:row>
      <xdr:rowOff>66809</xdr:rowOff>
    </xdr:to>
    <xdr:cxnSp macro="">
      <xdr:nvCxnSpPr>
        <xdr:cNvPr id="72" name="直線コネクタ 71"/>
        <xdr:cNvCxnSpPr/>
      </xdr:nvCxnSpPr>
      <xdr:spPr>
        <a:xfrm>
          <a:off x="1130300" y="5741750"/>
          <a:ext cx="889000" cy="15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22726</xdr:rowOff>
    </xdr:from>
    <xdr:to>
      <xdr:col>6</xdr:col>
      <xdr:colOff>561975</xdr:colOff>
      <xdr:row>34</xdr:row>
      <xdr:rowOff>124326</xdr:rowOff>
    </xdr:to>
    <xdr:sp macro="" textlink="">
      <xdr:nvSpPr>
        <xdr:cNvPr id="82" name="円/楕円 81"/>
        <xdr:cNvSpPr/>
      </xdr:nvSpPr>
      <xdr:spPr>
        <a:xfrm>
          <a:off x="4584700" y="585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45603</xdr:rowOff>
    </xdr:from>
    <xdr:ext cx="599010" cy="259045"/>
    <xdr:sp macro="" textlink="">
      <xdr:nvSpPr>
        <xdr:cNvPr id="83" name="人件費該当値テキスト"/>
        <xdr:cNvSpPr txBox="1"/>
      </xdr:nvSpPr>
      <xdr:spPr>
        <a:xfrm>
          <a:off x="4686300" y="570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141,079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11121</xdr:rowOff>
    </xdr:from>
    <xdr:to>
      <xdr:col>5</xdr:col>
      <xdr:colOff>409575</xdr:colOff>
      <xdr:row>34</xdr:row>
      <xdr:rowOff>112721</xdr:rowOff>
    </xdr:to>
    <xdr:sp macro="" textlink="">
      <xdr:nvSpPr>
        <xdr:cNvPr id="84" name="円/楕円 83"/>
        <xdr:cNvSpPr/>
      </xdr:nvSpPr>
      <xdr:spPr>
        <a:xfrm>
          <a:off x="3746500" y="584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129248</xdr:rowOff>
    </xdr:from>
    <xdr:ext cx="599010" cy="259045"/>
    <xdr:sp macro="" textlink="">
      <xdr:nvSpPr>
        <xdr:cNvPr id="85" name="テキスト ボックス 84"/>
        <xdr:cNvSpPr txBox="1"/>
      </xdr:nvSpPr>
      <xdr:spPr>
        <a:xfrm>
          <a:off x="3497794" y="561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142,145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29780</xdr:rowOff>
    </xdr:from>
    <xdr:to>
      <xdr:col>4</xdr:col>
      <xdr:colOff>206375</xdr:colOff>
      <xdr:row>34</xdr:row>
      <xdr:rowOff>131380</xdr:rowOff>
    </xdr:to>
    <xdr:sp macro="" textlink="">
      <xdr:nvSpPr>
        <xdr:cNvPr id="86" name="円/楕円 85"/>
        <xdr:cNvSpPr/>
      </xdr:nvSpPr>
      <xdr:spPr>
        <a:xfrm>
          <a:off x="2857500" y="58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147907</xdr:rowOff>
    </xdr:from>
    <xdr:ext cx="599010" cy="259045"/>
    <xdr:sp macro="" textlink="">
      <xdr:nvSpPr>
        <xdr:cNvPr id="87" name="テキスト ボックス 86"/>
        <xdr:cNvSpPr txBox="1"/>
      </xdr:nvSpPr>
      <xdr:spPr>
        <a:xfrm>
          <a:off x="2608794" y="563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140,431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16009</xdr:rowOff>
    </xdr:from>
    <xdr:to>
      <xdr:col>3</xdr:col>
      <xdr:colOff>3175</xdr:colOff>
      <xdr:row>34</xdr:row>
      <xdr:rowOff>117609</xdr:rowOff>
    </xdr:to>
    <xdr:sp macro="" textlink="">
      <xdr:nvSpPr>
        <xdr:cNvPr id="88" name="円/楕円 87"/>
        <xdr:cNvSpPr/>
      </xdr:nvSpPr>
      <xdr:spPr>
        <a:xfrm>
          <a:off x="1968500" y="58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134136</xdr:rowOff>
    </xdr:from>
    <xdr:ext cx="599010" cy="259045"/>
    <xdr:sp macro="" textlink="">
      <xdr:nvSpPr>
        <xdr:cNvPr id="89" name="テキスト ボックス 88"/>
        <xdr:cNvSpPr txBox="1"/>
      </xdr:nvSpPr>
      <xdr:spPr>
        <a:xfrm>
          <a:off x="1719794" y="562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141,696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33100</xdr:rowOff>
    </xdr:from>
    <xdr:to>
      <xdr:col>1</xdr:col>
      <xdr:colOff>485775</xdr:colOff>
      <xdr:row>33</xdr:row>
      <xdr:rowOff>134700</xdr:rowOff>
    </xdr:to>
    <xdr:sp macro="" textlink="">
      <xdr:nvSpPr>
        <xdr:cNvPr id="90" name="円/楕円 89"/>
        <xdr:cNvSpPr/>
      </xdr:nvSpPr>
      <xdr:spPr>
        <a:xfrm>
          <a:off x="1079500" y="56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151227</xdr:rowOff>
    </xdr:from>
    <xdr:ext cx="599010" cy="259045"/>
    <xdr:sp macro="" textlink="">
      <xdr:nvSpPr>
        <xdr:cNvPr id="91" name="テキスト ボックス 90"/>
        <xdr:cNvSpPr txBox="1"/>
      </xdr:nvSpPr>
      <xdr:spPr>
        <a:xfrm>
          <a:off x="830794" y="546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115208</xdr:rowOff>
    </xdr:from>
    <xdr:to>
      <xdr:col>6</xdr:col>
      <xdr:colOff>511175</xdr:colOff>
      <xdr:row>52</xdr:row>
      <xdr:rowOff>37616</xdr:rowOff>
    </xdr:to>
    <xdr:cxnSp macro="">
      <xdr:nvCxnSpPr>
        <xdr:cNvPr id="118" name="直線コネクタ 117"/>
        <xdr:cNvCxnSpPr/>
      </xdr:nvCxnSpPr>
      <xdr:spPr>
        <a:xfrm flipV="1">
          <a:off x="3797300" y="8859158"/>
          <a:ext cx="838200" cy="9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95998</xdr:rowOff>
    </xdr:from>
    <xdr:ext cx="599010" cy="259045"/>
    <xdr:sp macro="" textlink="">
      <xdr:nvSpPr>
        <xdr:cNvPr id="119" name="物件費平均値テキスト"/>
        <xdr:cNvSpPr txBox="1"/>
      </xdr:nvSpPr>
      <xdr:spPr>
        <a:xfrm>
          <a:off x="4686300" y="952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37616</xdr:rowOff>
    </xdr:from>
    <xdr:to>
      <xdr:col>5</xdr:col>
      <xdr:colOff>358775</xdr:colOff>
      <xdr:row>52</xdr:row>
      <xdr:rowOff>101496</xdr:rowOff>
    </xdr:to>
    <xdr:cxnSp macro="">
      <xdr:nvCxnSpPr>
        <xdr:cNvPr id="121" name="直線コネクタ 120"/>
        <xdr:cNvCxnSpPr/>
      </xdr:nvCxnSpPr>
      <xdr:spPr>
        <a:xfrm flipV="1">
          <a:off x="2908300" y="8953016"/>
          <a:ext cx="889000" cy="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32986</xdr:rowOff>
    </xdr:from>
    <xdr:ext cx="599010" cy="259045"/>
    <xdr:sp macro="" textlink="">
      <xdr:nvSpPr>
        <xdr:cNvPr id="123" name="テキスト ボックス 122"/>
        <xdr:cNvSpPr txBox="1"/>
      </xdr:nvSpPr>
      <xdr:spPr>
        <a:xfrm>
          <a:off x="3497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101496</xdr:rowOff>
    </xdr:from>
    <xdr:to>
      <xdr:col>4</xdr:col>
      <xdr:colOff>155575</xdr:colOff>
      <xdr:row>52</xdr:row>
      <xdr:rowOff>106164</xdr:rowOff>
    </xdr:to>
    <xdr:cxnSp macro="">
      <xdr:nvCxnSpPr>
        <xdr:cNvPr id="124" name="直線コネクタ 123"/>
        <xdr:cNvCxnSpPr/>
      </xdr:nvCxnSpPr>
      <xdr:spPr>
        <a:xfrm flipV="1">
          <a:off x="2019300" y="9016896"/>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92244</xdr:rowOff>
    </xdr:from>
    <xdr:ext cx="534377" cy="259045"/>
    <xdr:sp macro="" textlink="">
      <xdr:nvSpPr>
        <xdr:cNvPr id="126" name="テキスト ボックス 125"/>
        <xdr:cNvSpPr txBox="1"/>
      </xdr:nvSpPr>
      <xdr:spPr>
        <a:xfrm>
          <a:off x="2641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106164</xdr:rowOff>
    </xdr:from>
    <xdr:to>
      <xdr:col>2</xdr:col>
      <xdr:colOff>638175</xdr:colOff>
      <xdr:row>52</xdr:row>
      <xdr:rowOff>125239</xdr:rowOff>
    </xdr:to>
    <xdr:cxnSp macro="">
      <xdr:nvCxnSpPr>
        <xdr:cNvPr id="127" name="直線コネクタ 126"/>
        <xdr:cNvCxnSpPr/>
      </xdr:nvCxnSpPr>
      <xdr:spPr>
        <a:xfrm flipV="1">
          <a:off x="1130300" y="9021564"/>
          <a:ext cx="889000" cy="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56327</xdr:rowOff>
    </xdr:from>
    <xdr:ext cx="599010" cy="259045"/>
    <xdr:sp macro="" textlink="">
      <xdr:nvSpPr>
        <xdr:cNvPr id="129" name="テキスト ボックス 128"/>
        <xdr:cNvSpPr txBox="1"/>
      </xdr:nvSpPr>
      <xdr:spPr>
        <a:xfrm>
          <a:off x="1719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117057</xdr:rowOff>
    </xdr:from>
    <xdr:ext cx="534377" cy="259045"/>
    <xdr:sp macro="" textlink="">
      <xdr:nvSpPr>
        <xdr:cNvPr id="131" name="テキスト ボックス 130"/>
        <xdr:cNvSpPr txBox="1"/>
      </xdr:nvSpPr>
      <xdr:spPr>
        <a:xfrm>
          <a:off x="863111" y="97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64408</xdr:rowOff>
    </xdr:from>
    <xdr:to>
      <xdr:col>6</xdr:col>
      <xdr:colOff>561975</xdr:colOff>
      <xdr:row>51</xdr:row>
      <xdr:rowOff>166008</xdr:rowOff>
    </xdr:to>
    <xdr:sp macro="" textlink="">
      <xdr:nvSpPr>
        <xdr:cNvPr id="137" name="円/楕円 136"/>
        <xdr:cNvSpPr/>
      </xdr:nvSpPr>
      <xdr:spPr>
        <a:xfrm>
          <a:off x="4584700" y="88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150785</xdr:rowOff>
    </xdr:from>
    <xdr:ext cx="599010" cy="259045"/>
    <xdr:sp macro="" textlink="">
      <xdr:nvSpPr>
        <xdr:cNvPr id="138" name="物件費該当値テキスト"/>
        <xdr:cNvSpPr txBox="1"/>
      </xdr:nvSpPr>
      <xdr:spPr>
        <a:xfrm>
          <a:off x="4686300" y="872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267,857</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158266</xdr:rowOff>
    </xdr:from>
    <xdr:to>
      <xdr:col>5</xdr:col>
      <xdr:colOff>409575</xdr:colOff>
      <xdr:row>52</xdr:row>
      <xdr:rowOff>88416</xdr:rowOff>
    </xdr:to>
    <xdr:sp macro="" textlink="">
      <xdr:nvSpPr>
        <xdr:cNvPr id="139" name="円/楕円 138"/>
        <xdr:cNvSpPr/>
      </xdr:nvSpPr>
      <xdr:spPr>
        <a:xfrm>
          <a:off x="3746500" y="89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104943</xdr:rowOff>
    </xdr:from>
    <xdr:ext cx="599010" cy="259045"/>
    <xdr:sp macro="" textlink="">
      <xdr:nvSpPr>
        <xdr:cNvPr id="140" name="テキスト ボックス 139"/>
        <xdr:cNvSpPr txBox="1"/>
      </xdr:nvSpPr>
      <xdr:spPr>
        <a:xfrm>
          <a:off x="3497794" y="867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247,328</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50696</xdr:rowOff>
    </xdr:from>
    <xdr:to>
      <xdr:col>4</xdr:col>
      <xdr:colOff>206375</xdr:colOff>
      <xdr:row>52</xdr:row>
      <xdr:rowOff>152296</xdr:rowOff>
    </xdr:to>
    <xdr:sp macro="" textlink="">
      <xdr:nvSpPr>
        <xdr:cNvPr id="141" name="円/楕円 140"/>
        <xdr:cNvSpPr/>
      </xdr:nvSpPr>
      <xdr:spPr>
        <a:xfrm>
          <a:off x="2857500" y="89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168823</xdr:rowOff>
    </xdr:from>
    <xdr:ext cx="599010" cy="259045"/>
    <xdr:sp macro="" textlink="">
      <xdr:nvSpPr>
        <xdr:cNvPr id="142" name="テキスト ボックス 141"/>
        <xdr:cNvSpPr txBox="1"/>
      </xdr:nvSpPr>
      <xdr:spPr>
        <a:xfrm>
          <a:off x="2608794" y="874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233,356</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55364</xdr:rowOff>
    </xdr:from>
    <xdr:to>
      <xdr:col>3</xdr:col>
      <xdr:colOff>3175</xdr:colOff>
      <xdr:row>52</xdr:row>
      <xdr:rowOff>156964</xdr:rowOff>
    </xdr:to>
    <xdr:sp macro="" textlink="">
      <xdr:nvSpPr>
        <xdr:cNvPr id="143" name="円/楕円 142"/>
        <xdr:cNvSpPr/>
      </xdr:nvSpPr>
      <xdr:spPr>
        <a:xfrm>
          <a:off x="1968500" y="89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2041</xdr:rowOff>
    </xdr:from>
    <xdr:ext cx="599010" cy="259045"/>
    <xdr:sp macro="" textlink="">
      <xdr:nvSpPr>
        <xdr:cNvPr id="144" name="テキスト ボックス 143"/>
        <xdr:cNvSpPr txBox="1"/>
      </xdr:nvSpPr>
      <xdr:spPr>
        <a:xfrm>
          <a:off x="1719794" y="874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232,335</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74439</xdr:rowOff>
    </xdr:from>
    <xdr:to>
      <xdr:col>1</xdr:col>
      <xdr:colOff>485775</xdr:colOff>
      <xdr:row>53</xdr:row>
      <xdr:rowOff>4589</xdr:rowOff>
    </xdr:to>
    <xdr:sp macro="" textlink="">
      <xdr:nvSpPr>
        <xdr:cNvPr id="145" name="円/楕円 144"/>
        <xdr:cNvSpPr/>
      </xdr:nvSpPr>
      <xdr:spPr>
        <a:xfrm>
          <a:off x="1079500" y="89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21116</xdr:rowOff>
    </xdr:from>
    <xdr:ext cx="599010" cy="259045"/>
    <xdr:sp macro="" textlink="">
      <xdr:nvSpPr>
        <xdr:cNvPr id="146" name="テキスト ボックス 145"/>
        <xdr:cNvSpPr txBox="1"/>
      </xdr:nvSpPr>
      <xdr:spPr>
        <a:xfrm>
          <a:off x="830794" y="876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939</xdr:rowOff>
    </xdr:from>
    <xdr:to>
      <xdr:col>6</xdr:col>
      <xdr:colOff>511175</xdr:colOff>
      <xdr:row>73</xdr:row>
      <xdr:rowOff>55880</xdr:rowOff>
    </xdr:to>
    <xdr:cxnSp macro="">
      <xdr:nvCxnSpPr>
        <xdr:cNvPr id="175" name="直線コネクタ 174"/>
        <xdr:cNvCxnSpPr/>
      </xdr:nvCxnSpPr>
      <xdr:spPr>
        <a:xfrm flipV="1">
          <a:off x="3797300" y="12345339"/>
          <a:ext cx="838200" cy="22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7510</xdr:rowOff>
    </xdr:from>
    <xdr:ext cx="469744" cy="259045"/>
    <xdr:sp macro="" textlink="">
      <xdr:nvSpPr>
        <xdr:cNvPr id="176" name="維持補修費平均値テキスト"/>
        <xdr:cNvSpPr txBox="1"/>
      </xdr:nvSpPr>
      <xdr:spPr>
        <a:xfrm>
          <a:off x="4686300" y="1320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55880</xdr:rowOff>
    </xdr:from>
    <xdr:to>
      <xdr:col>5</xdr:col>
      <xdr:colOff>358775</xdr:colOff>
      <xdr:row>73</xdr:row>
      <xdr:rowOff>145834</xdr:rowOff>
    </xdr:to>
    <xdr:cxnSp macro="">
      <xdr:nvCxnSpPr>
        <xdr:cNvPr id="178" name="直線コネクタ 177"/>
        <xdr:cNvCxnSpPr/>
      </xdr:nvCxnSpPr>
      <xdr:spPr>
        <a:xfrm flipV="1">
          <a:off x="2908300" y="12571730"/>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133354</xdr:rowOff>
    </xdr:from>
    <xdr:ext cx="469744" cy="259045"/>
    <xdr:sp macro="" textlink="">
      <xdr:nvSpPr>
        <xdr:cNvPr id="180" name="テキスト ボックス 179"/>
        <xdr:cNvSpPr txBox="1"/>
      </xdr:nvSpPr>
      <xdr:spPr>
        <a:xfrm>
          <a:off x="3562427" y="1333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145834</xdr:rowOff>
    </xdr:from>
    <xdr:to>
      <xdr:col>4</xdr:col>
      <xdr:colOff>155575</xdr:colOff>
      <xdr:row>76</xdr:row>
      <xdr:rowOff>27687</xdr:rowOff>
    </xdr:to>
    <xdr:cxnSp macro="">
      <xdr:nvCxnSpPr>
        <xdr:cNvPr id="181" name="直線コネクタ 180"/>
        <xdr:cNvCxnSpPr/>
      </xdr:nvCxnSpPr>
      <xdr:spPr>
        <a:xfrm flipV="1">
          <a:off x="2019300" y="12661684"/>
          <a:ext cx="889000" cy="3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155415</xdr:rowOff>
    </xdr:from>
    <xdr:ext cx="469744" cy="259045"/>
    <xdr:sp macro="" textlink="">
      <xdr:nvSpPr>
        <xdr:cNvPr id="183" name="テキスト ボックス 182"/>
        <xdr:cNvSpPr txBox="1"/>
      </xdr:nvSpPr>
      <xdr:spPr>
        <a:xfrm>
          <a:off x="2673427" y="133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143587</xdr:rowOff>
    </xdr:from>
    <xdr:to>
      <xdr:col>2</xdr:col>
      <xdr:colOff>638175</xdr:colOff>
      <xdr:row>76</xdr:row>
      <xdr:rowOff>27687</xdr:rowOff>
    </xdr:to>
    <xdr:cxnSp macro="">
      <xdr:nvCxnSpPr>
        <xdr:cNvPr id="184" name="直線コネクタ 183"/>
        <xdr:cNvCxnSpPr/>
      </xdr:nvCxnSpPr>
      <xdr:spPr>
        <a:xfrm>
          <a:off x="1130300" y="13002337"/>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155072</xdr:rowOff>
    </xdr:from>
    <xdr:ext cx="469744" cy="259045"/>
    <xdr:sp macro="" textlink="">
      <xdr:nvSpPr>
        <xdr:cNvPr id="186" name="テキスト ボックス 185"/>
        <xdr:cNvSpPr txBox="1"/>
      </xdr:nvSpPr>
      <xdr:spPr>
        <a:xfrm>
          <a:off x="1784427" y="133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166806</xdr:rowOff>
    </xdr:from>
    <xdr:ext cx="469744" cy="259045"/>
    <xdr:sp macro="" textlink="">
      <xdr:nvSpPr>
        <xdr:cNvPr id="188" name="テキスト ボックス 187"/>
        <xdr:cNvSpPr txBox="1"/>
      </xdr:nvSpPr>
      <xdr:spPr>
        <a:xfrm>
          <a:off x="895427" y="1336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121589</xdr:rowOff>
    </xdr:from>
    <xdr:to>
      <xdr:col>6</xdr:col>
      <xdr:colOff>561975</xdr:colOff>
      <xdr:row>72</xdr:row>
      <xdr:rowOff>51739</xdr:rowOff>
    </xdr:to>
    <xdr:sp macro="" textlink="">
      <xdr:nvSpPr>
        <xdr:cNvPr id="194" name="円/楕円 193"/>
        <xdr:cNvSpPr/>
      </xdr:nvSpPr>
      <xdr:spPr>
        <a:xfrm>
          <a:off x="4584700" y="122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144466</xdr:rowOff>
    </xdr:from>
    <xdr:ext cx="534377" cy="259045"/>
    <xdr:sp macro="" textlink="">
      <xdr:nvSpPr>
        <xdr:cNvPr id="195" name="維持補修費該当値テキスト"/>
        <xdr:cNvSpPr txBox="1"/>
      </xdr:nvSpPr>
      <xdr:spPr>
        <a:xfrm>
          <a:off x="4686300" y="1214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32,642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5080</xdr:rowOff>
    </xdr:from>
    <xdr:to>
      <xdr:col>5</xdr:col>
      <xdr:colOff>409575</xdr:colOff>
      <xdr:row>73</xdr:row>
      <xdr:rowOff>106680</xdr:rowOff>
    </xdr:to>
    <xdr:sp macro="" textlink="">
      <xdr:nvSpPr>
        <xdr:cNvPr id="196" name="円/楕円 195"/>
        <xdr:cNvSpPr/>
      </xdr:nvSpPr>
      <xdr:spPr>
        <a:xfrm>
          <a:off x="3746500" y="125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123207</xdr:rowOff>
    </xdr:from>
    <xdr:ext cx="534377" cy="259045"/>
    <xdr:sp macro="" textlink="">
      <xdr:nvSpPr>
        <xdr:cNvPr id="197" name="テキスト ボックス 196"/>
        <xdr:cNvSpPr txBox="1"/>
      </xdr:nvSpPr>
      <xdr:spPr>
        <a:xfrm>
          <a:off x="3530111" y="12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95034</xdr:rowOff>
    </xdr:from>
    <xdr:to>
      <xdr:col>4</xdr:col>
      <xdr:colOff>206375</xdr:colOff>
      <xdr:row>74</xdr:row>
      <xdr:rowOff>25184</xdr:rowOff>
    </xdr:to>
    <xdr:sp macro="" textlink="">
      <xdr:nvSpPr>
        <xdr:cNvPr id="198" name="円/楕円 197"/>
        <xdr:cNvSpPr/>
      </xdr:nvSpPr>
      <xdr:spPr>
        <a:xfrm>
          <a:off x="2857500" y="126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41711</xdr:rowOff>
    </xdr:from>
    <xdr:ext cx="534377" cy="259045"/>
    <xdr:sp macro="" textlink="">
      <xdr:nvSpPr>
        <xdr:cNvPr id="199" name="テキスト ボックス 198"/>
        <xdr:cNvSpPr txBox="1"/>
      </xdr:nvSpPr>
      <xdr:spPr>
        <a:xfrm>
          <a:off x="2641111" y="1238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148337</xdr:rowOff>
    </xdr:from>
    <xdr:to>
      <xdr:col>3</xdr:col>
      <xdr:colOff>3175</xdr:colOff>
      <xdr:row>76</xdr:row>
      <xdr:rowOff>78487</xdr:rowOff>
    </xdr:to>
    <xdr:sp macro="" textlink="">
      <xdr:nvSpPr>
        <xdr:cNvPr id="200" name="円/楕円 199"/>
        <xdr:cNvSpPr/>
      </xdr:nvSpPr>
      <xdr:spPr>
        <a:xfrm>
          <a:off x="1968500" y="130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95013</xdr:rowOff>
    </xdr:from>
    <xdr:ext cx="534377" cy="259045"/>
    <xdr:sp macro="" textlink="">
      <xdr:nvSpPr>
        <xdr:cNvPr id="201" name="テキスト ボックス 200"/>
        <xdr:cNvSpPr txBox="1"/>
      </xdr:nvSpPr>
      <xdr:spPr>
        <a:xfrm>
          <a:off x="1752111" y="1278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92787</xdr:rowOff>
    </xdr:from>
    <xdr:to>
      <xdr:col>1</xdr:col>
      <xdr:colOff>485775</xdr:colOff>
      <xdr:row>76</xdr:row>
      <xdr:rowOff>22937</xdr:rowOff>
    </xdr:to>
    <xdr:sp macro="" textlink="">
      <xdr:nvSpPr>
        <xdr:cNvPr id="202" name="円/楕円 201"/>
        <xdr:cNvSpPr/>
      </xdr:nvSpPr>
      <xdr:spPr>
        <a:xfrm>
          <a:off x="1079500" y="129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39464</xdr:rowOff>
    </xdr:from>
    <xdr:ext cx="534377" cy="259045"/>
    <xdr:sp macro="" textlink="">
      <xdr:nvSpPr>
        <xdr:cNvPr id="203" name="テキスト ボックス 202"/>
        <xdr:cNvSpPr txBox="1"/>
      </xdr:nvSpPr>
      <xdr:spPr>
        <a:xfrm>
          <a:off x="863111" y="127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134156</xdr:rowOff>
    </xdr:from>
    <xdr:to>
      <xdr:col>6</xdr:col>
      <xdr:colOff>511175</xdr:colOff>
      <xdr:row>93</xdr:row>
      <xdr:rowOff>153873</xdr:rowOff>
    </xdr:to>
    <xdr:cxnSp macro="">
      <xdr:nvCxnSpPr>
        <xdr:cNvPr id="233" name="直線コネクタ 232"/>
        <xdr:cNvCxnSpPr/>
      </xdr:nvCxnSpPr>
      <xdr:spPr>
        <a:xfrm flipV="1">
          <a:off x="3797300" y="16079006"/>
          <a:ext cx="8382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96074</xdr:rowOff>
    </xdr:from>
    <xdr:ext cx="534377" cy="259045"/>
    <xdr:sp macro="" textlink="">
      <xdr:nvSpPr>
        <xdr:cNvPr id="234" name="扶助費平均値テキスト"/>
        <xdr:cNvSpPr txBox="1"/>
      </xdr:nvSpPr>
      <xdr:spPr>
        <a:xfrm>
          <a:off x="4686300" y="165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153873</xdr:rowOff>
    </xdr:from>
    <xdr:to>
      <xdr:col>5</xdr:col>
      <xdr:colOff>358775</xdr:colOff>
      <xdr:row>94</xdr:row>
      <xdr:rowOff>106324</xdr:rowOff>
    </xdr:to>
    <xdr:cxnSp macro="">
      <xdr:nvCxnSpPr>
        <xdr:cNvPr id="236" name="直線コネクタ 235"/>
        <xdr:cNvCxnSpPr/>
      </xdr:nvCxnSpPr>
      <xdr:spPr>
        <a:xfrm flipV="1">
          <a:off x="2908300" y="16098723"/>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90073</xdr:rowOff>
    </xdr:from>
    <xdr:ext cx="534377" cy="259045"/>
    <xdr:sp macro="" textlink="">
      <xdr:nvSpPr>
        <xdr:cNvPr id="238" name="テキスト ボックス 237"/>
        <xdr:cNvSpPr txBox="1"/>
      </xdr:nvSpPr>
      <xdr:spPr>
        <a:xfrm>
          <a:off x="3530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106324</xdr:rowOff>
    </xdr:from>
    <xdr:to>
      <xdr:col>4</xdr:col>
      <xdr:colOff>155575</xdr:colOff>
      <xdr:row>94</xdr:row>
      <xdr:rowOff>130536</xdr:rowOff>
    </xdr:to>
    <xdr:cxnSp macro="">
      <xdr:nvCxnSpPr>
        <xdr:cNvPr id="239" name="直線コネクタ 238"/>
        <xdr:cNvCxnSpPr/>
      </xdr:nvCxnSpPr>
      <xdr:spPr>
        <a:xfrm flipV="1">
          <a:off x="2019300" y="16222624"/>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3167</xdr:rowOff>
    </xdr:from>
    <xdr:ext cx="534377" cy="259045"/>
    <xdr:sp macro="" textlink="">
      <xdr:nvSpPr>
        <xdr:cNvPr id="241" name="テキスト ボックス 240"/>
        <xdr:cNvSpPr txBox="1"/>
      </xdr:nvSpPr>
      <xdr:spPr>
        <a:xfrm>
          <a:off x="2641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130536</xdr:rowOff>
    </xdr:from>
    <xdr:to>
      <xdr:col>2</xdr:col>
      <xdr:colOff>638175</xdr:colOff>
      <xdr:row>94</xdr:row>
      <xdr:rowOff>160883</xdr:rowOff>
    </xdr:to>
    <xdr:cxnSp macro="">
      <xdr:nvCxnSpPr>
        <xdr:cNvPr id="242" name="直線コネクタ 241"/>
        <xdr:cNvCxnSpPr/>
      </xdr:nvCxnSpPr>
      <xdr:spPr>
        <a:xfrm flipV="1">
          <a:off x="1130300" y="16246836"/>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37819</xdr:rowOff>
    </xdr:from>
    <xdr:ext cx="534377" cy="259045"/>
    <xdr:sp macro="" textlink="">
      <xdr:nvSpPr>
        <xdr:cNvPr id="244" name="テキスト ボックス 243"/>
        <xdr:cNvSpPr txBox="1"/>
      </xdr:nvSpPr>
      <xdr:spPr>
        <a:xfrm>
          <a:off x="1752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30866</xdr:rowOff>
    </xdr:from>
    <xdr:ext cx="534377" cy="259045"/>
    <xdr:sp macro="" textlink="">
      <xdr:nvSpPr>
        <xdr:cNvPr id="246" name="テキスト ボックス 245"/>
        <xdr:cNvSpPr txBox="1"/>
      </xdr:nvSpPr>
      <xdr:spPr>
        <a:xfrm>
          <a:off x="863111" y="168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83356</xdr:rowOff>
    </xdr:from>
    <xdr:to>
      <xdr:col>6</xdr:col>
      <xdr:colOff>561975</xdr:colOff>
      <xdr:row>94</xdr:row>
      <xdr:rowOff>13506</xdr:rowOff>
    </xdr:to>
    <xdr:sp macro="" textlink="">
      <xdr:nvSpPr>
        <xdr:cNvPr id="252" name="円/楕円 251"/>
        <xdr:cNvSpPr/>
      </xdr:nvSpPr>
      <xdr:spPr>
        <a:xfrm>
          <a:off x="4584700" y="160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106233</xdr:rowOff>
    </xdr:from>
    <xdr:ext cx="534377" cy="259045"/>
    <xdr:sp macro="" textlink="">
      <xdr:nvSpPr>
        <xdr:cNvPr id="253" name="扶助費該当値テキスト"/>
        <xdr:cNvSpPr txBox="1"/>
      </xdr:nvSpPr>
      <xdr:spPr>
        <a:xfrm>
          <a:off x="4686300" y="158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89,291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103073</xdr:rowOff>
    </xdr:from>
    <xdr:to>
      <xdr:col>5</xdr:col>
      <xdr:colOff>409575</xdr:colOff>
      <xdr:row>94</xdr:row>
      <xdr:rowOff>33223</xdr:rowOff>
    </xdr:to>
    <xdr:sp macro="" textlink="">
      <xdr:nvSpPr>
        <xdr:cNvPr id="254" name="円/楕円 253"/>
        <xdr:cNvSpPr/>
      </xdr:nvSpPr>
      <xdr:spPr>
        <a:xfrm>
          <a:off x="3746500" y="160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49750</xdr:rowOff>
    </xdr:from>
    <xdr:ext cx="534377" cy="259045"/>
    <xdr:sp macro="" textlink="">
      <xdr:nvSpPr>
        <xdr:cNvPr id="255" name="テキスト ボックス 254"/>
        <xdr:cNvSpPr txBox="1"/>
      </xdr:nvSpPr>
      <xdr:spPr>
        <a:xfrm>
          <a:off x="3530111" y="158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88,256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55524</xdr:rowOff>
    </xdr:from>
    <xdr:to>
      <xdr:col>4</xdr:col>
      <xdr:colOff>206375</xdr:colOff>
      <xdr:row>94</xdr:row>
      <xdr:rowOff>157124</xdr:rowOff>
    </xdr:to>
    <xdr:sp macro="" textlink="">
      <xdr:nvSpPr>
        <xdr:cNvPr id="256" name="円/楕円 255"/>
        <xdr:cNvSpPr/>
      </xdr:nvSpPr>
      <xdr:spPr>
        <a:xfrm>
          <a:off x="2857500" y="161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2201</xdr:rowOff>
    </xdr:from>
    <xdr:ext cx="534377" cy="259045"/>
    <xdr:sp macro="" textlink="">
      <xdr:nvSpPr>
        <xdr:cNvPr id="257" name="テキスト ボックス 256"/>
        <xdr:cNvSpPr txBox="1"/>
      </xdr:nvSpPr>
      <xdr:spPr>
        <a:xfrm>
          <a:off x="2641111" y="159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81,752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79736</xdr:rowOff>
    </xdr:from>
    <xdr:to>
      <xdr:col>3</xdr:col>
      <xdr:colOff>3175</xdr:colOff>
      <xdr:row>95</xdr:row>
      <xdr:rowOff>9886</xdr:rowOff>
    </xdr:to>
    <xdr:sp macro="" textlink="">
      <xdr:nvSpPr>
        <xdr:cNvPr id="258" name="円/楕円 257"/>
        <xdr:cNvSpPr/>
      </xdr:nvSpPr>
      <xdr:spPr>
        <a:xfrm>
          <a:off x="1968500" y="161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26413</xdr:rowOff>
    </xdr:from>
    <xdr:ext cx="534377" cy="259045"/>
    <xdr:sp macro="" textlink="">
      <xdr:nvSpPr>
        <xdr:cNvPr id="259" name="テキスト ボックス 258"/>
        <xdr:cNvSpPr txBox="1"/>
      </xdr:nvSpPr>
      <xdr:spPr>
        <a:xfrm>
          <a:off x="1752111" y="1597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80,481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110083</xdr:rowOff>
    </xdr:from>
    <xdr:to>
      <xdr:col>1</xdr:col>
      <xdr:colOff>485775</xdr:colOff>
      <xdr:row>95</xdr:row>
      <xdr:rowOff>40233</xdr:rowOff>
    </xdr:to>
    <xdr:sp macro="" textlink="">
      <xdr:nvSpPr>
        <xdr:cNvPr id="260" name="円/楕円 259"/>
        <xdr:cNvSpPr/>
      </xdr:nvSpPr>
      <xdr:spPr>
        <a:xfrm>
          <a:off x="1079500" y="162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56760</xdr:rowOff>
    </xdr:from>
    <xdr:ext cx="534377" cy="259045"/>
    <xdr:sp macro="" textlink="">
      <xdr:nvSpPr>
        <xdr:cNvPr id="261" name="テキスト ボックス 260"/>
        <xdr:cNvSpPr txBox="1"/>
      </xdr:nvSpPr>
      <xdr:spPr>
        <a:xfrm>
          <a:off x="863111" y="1600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2106</xdr:rowOff>
    </xdr:from>
    <xdr:to>
      <xdr:col>15</xdr:col>
      <xdr:colOff>180975</xdr:colOff>
      <xdr:row>35</xdr:row>
      <xdr:rowOff>95146</xdr:rowOff>
    </xdr:to>
    <xdr:cxnSp macro="">
      <xdr:nvCxnSpPr>
        <xdr:cNvPr id="288" name="直線コネクタ 287"/>
        <xdr:cNvCxnSpPr/>
      </xdr:nvCxnSpPr>
      <xdr:spPr>
        <a:xfrm flipV="1">
          <a:off x="9639300" y="6002856"/>
          <a:ext cx="83820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106847</xdr:rowOff>
    </xdr:from>
    <xdr:ext cx="599010" cy="259045"/>
    <xdr:sp macro="" textlink="">
      <xdr:nvSpPr>
        <xdr:cNvPr id="289" name="補助費等平均値テキスト"/>
        <xdr:cNvSpPr txBox="1"/>
      </xdr:nvSpPr>
      <xdr:spPr>
        <a:xfrm>
          <a:off x="10528300" y="610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95146</xdr:rowOff>
    </xdr:from>
    <xdr:to>
      <xdr:col>14</xdr:col>
      <xdr:colOff>28575</xdr:colOff>
      <xdr:row>35</xdr:row>
      <xdr:rowOff>142059</xdr:rowOff>
    </xdr:to>
    <xdr:cxnSp macro="">
      <xdr:nvCxnSpPr>
        <xdr:cNvPr id="291" name="直線コネクタ 290"/>
        <xdr:cNvCxnSpPr/>
      </xdr:nvCxnSpPr>
      <xdr:spPr>
        <a:xfrm flipV="1">
          <a:off x="8750300" y="6095896"/>
          <a:ext cx="889000" cy="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107775</xdr:rowOff>
    </xdr:from>
    <xdr:ext cx="534377" cy="259045"/>
    <xdr:sp macro="" textlink="">
      <xdr:nvSpPr>
        <xdr:cNvPr id="293" name="テキスト ボックス 292"/>
        <xdr:cNvSpPr txBox="1"/>
      </xdr:nvSpPr>
      <xdr:spPr>
        <a:xfrm>
          <a:off x="9372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86299</xdr:rowOff>
    </xdr:from>
    <xdr:to>
      <xdr:col>12</xdr:col>
      <xdr:colOff>511175</xdr:colOff>
      <xdr:row>35</xdr:row>
      <xdr:rowOff>142059</xdr:rowOff>
    </xdr:to>
    <xdr:cxnSp macro="">
      <xdr:nvCxnSpPr>
        <xdr:cNvPr id="294" name="直線コネクタ 293"/>
        <xdr:cNvCxnSpPr/>
      </xdr:nvCxnSpPr>
      <xdr:spPr>
        <a:xfrm>
          <a:off x="7861300" y="6087049"/>
          <a:ext cx="889000" cy="5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132780</xdr:rowOff>
    </xdr:from>
    <xdr:ext cx="534377" cy="259045"/>
    <xdr:sp macro="" textlink="">
      <xdr:nvSpPr>
        <xdr:cNvPr id="296" name="テキスト ボックス 295"/>
        <xdr:cNvSpPr txBox="1"/>
      </xdr:nvSpPr>
      <xdr:spPr>
        <a:xfrm>
          <a:off x="8483111" y="6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73754</xdr:rowOff>
    </xdr:from>
    <xdr:to>
      <xdr:col>11</xdr:col>
      <xdr:colOff>307975</xdr:colOff>
      <xdr:row>35</xdr:row>
      <xdr:rowOff>86299</xdr:rowOff>
    </xdr:to>
    <xdr:cxnSp macro="">
      <xdr:nvCxnSpPr>
        <xdr:cNvPr id="297" name="直線コネクタ 296"/>
        <xdr:cNvCxnSpPr/>
      </xdr:nvCxnSpPr>
      <xdr:spPr>
        <a:xfrm>
          <a:off x="6972300" y="6074504"/>
          <a:ext cx="889000" cy="1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141535</xdr:rowOff>
    </xdr:from>
    <xdr:ext cx="534377" cy="259045"/>
    <xdr:sp macro="" textlink="">
      <xdr:nvSpPr>
        <xdr:cNvPr id="299" name="テキスト ボックス 298"/>
        <xdr:cNvSpPr txBox="1"/>
      </xdr:nvSpPr>
      <xdr:spPr>
        <a:xfrm>
          <a:off x="7594111"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162612</xdr:rowOff>
    </xdr:from>
    <xdr:ext cx="534377" cy="259045"/>
    <xdr:sp macro="" textlink="">
      <xdr:nvSpPr>
        <xdr:cNvPr id="301" name="テキスト ボックス 300"/>
        <xdr:cNvSpPr txBox="1"/>
      </xdr:nvSpPr>
      <xdr:spPr>
        <a:xfrm>
          <a:off x="6705111" y="63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122756</xdr:rowOff>
    </xdr:from>
    <xdr:to>
      <xdr:col>15</xdr:col>
      <xdr:colOff>231775</xdr:colOff>
      <xdr:row>35</xdr:row>
      <xdr:rowOff>52906</xdr:rowOff>
    </xdr:to>
    <xdr:sp macro="" textlink="">
      <xdr:nvSpPr>
        <xdr:cNvPr id="307" name="円/楕円 306"/>
        <xdr:cNvSpPr/>
      </xdr:nvSpPr>
      <xdr:spPr>
        <a:xfrm>
          <a:off x="10426700" y="59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145633</xdr:rowOff>
    </xdr:from>
    <xdr:ext cx="599010" cy="259045"/>
    <xdr:sp macro="" textlink="">
      <xdr:nvSpPr>
        <xdr:cNvPr id="308" name="補助費等該当値テキスト"/>
        <xdr:cNvSpPr txBox="1"/>
      </xdr:nvSpPr>
      <xdr:spPr>
        <a:xfrm>
          <a:off x="10528300" y="580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142,595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44346</xdr:rowOff>
    </xdr:from>
    <xdr:to>
      <xdr:col>14</xdr:col>
      <xdr:colOff>79375</xdr:colOff>
      <xdr:row>35</xdr:row>
      <xdr:rowOff>145946</xdr:rowOff>
    </xdr:to>
    <xdr:sp macro="" textlink="">
      <xdr:nvSpPr>
        <xdr:cNvPr id="309" name="円/楕円 308"/>
        <xdr:cNvSpPr/>
      </xdr:nvSpPr>
      <xdr:spPr>
        <a:xfrm>
          <a:off x="9588500" y="604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162473</xdr:rowOff>
    </xdr:from>
    <xdr:ext cx="599010" cy="259045"/>
    <xdr:sp macro="" textlink="">
      <xdr:nvSpPr>
        <xdr:cNvPr id="310" name="テキスト ボックス 309"/>
        <xdr:cNvSpPr txBox="1"/>
      </xdr:nvSpPr>
      <xdr:spPr>
        <a:xfrm>
          <a:off x="9339794" y="582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122,245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91259</xdr:rowOff>
    </xdr:from>
    <xdr:to>
      <xdr:col>12</xdr:col>
      <xdr:colOff>561975</xdr:colOff>
      <xdr:row>36</xdr:row>
      <xdr:rowOff>21409</xdr:rowOff>
    </xdr:to>
    <xdr:sp macro="" textlink="">
      <xdr:nvSpPr>
        <xdr:cNvPr id="311" name="円/楕円 310"/>
        <xdr:cNvSpPr/>
      </xdr:nvSpPr>
      <xdr:spPr>
        <a:xfrm>
          <a:off x="8699500" y="609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37936</xdr:rowOff>
    </xdr:from>
    <xdr:ext cx="599010" cy="259045"/>
    <xdr:sp macro="" textlink="">
      <xdr:nvSpPr>
        <xdr:cNvPr id="312" name="テキスト ボックス 311"/>
        <xdr:cNvSpPr txBox="1"/>
      </xdr:nvSpPr>
      <xdr:spPr>
        <a:xfrm>
          <a:off x="8450794" y="586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111,984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35499</xdr:rowOff>
    </xdr:from>
    <xdr:to>
      <xdr:col>11</xdr:col>
      <xdr:colOff>358775</xdr:colOff>
      <xdr:row>35</xdr:row>
      <xdr:rowOff>137099</xdr:rowOff>
    </xdr:to>
    <xdr:sp macro="" textlink="">
      <xdr:nvSpPr>
        <xdr:cNvPr id="313" name="円/楕円 312"/>
        <xdr:cNvSpPr/>
      </xdr:nvSpPr>
      <xdr:spPr>
        <a:xfrm>
          <a:off x="7810500" y="60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153626</xdr:rowOff>
    </xdr:from>
    <xdr:ext cx="599010" cy="259045"/>
    <xdr:sp macro="" textlink="">
      <xdr:nvSpPr>
        <xdr:cNvPr id="314" name="テキスト ボックス 313"/>
        <xdr:cNvSpPr txBox="1"/>
      </xdr:nvSpPr>
      <xdr:spPr>
        <a:xfrm>
          <a:off x="7561794" y="581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124,180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22954</xdr:rowOff>
    </xdr:from>
    <xdr:to>
      <xdr:col>10</xdr:col>
      <xdr:colOff>155575</xdr:colOff>
      <xdr:row>35</xdr:row>
      <xdr:rowOff>124554</xdr:rowOff>
    </xdr:to>
    <xdr:sp macro="" textlink="">
      <xdr:nvSpPr>
        <xdr:cNvPr id="315" name="円/楕円 314"/>
        <xdr:cNvSpPr/>
      </xdr:nvSpPr>
      <xdr:spPr>
        <a:xfrm>
          <a:off x="6921500" y="60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141081</xdr:rowOff>
    </xdr:from>
    <xdr:ext cx="599010" cy="259045"/>
    <xdr:sp macro="" textlink="">
      <xdr:nvSpPr>
        <xdr:cNvPr id="316" name="テキスト ボックス 315"/>
        <xdr:cNvSpPr txBox="1"/>
      </xdr:nvSpPr>
      <xdr:spPr>
        <a:xfrm>
          <a:off x="6672794" y="579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85,413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6" name="テキスト ボックス 33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57058</xdr:rowOff>
    </xdr:from>
    <xdr:to>
      <xdr:col>15</xdr:col>
      <xdr:colOff>180340</xdr:colOff>
      <xdr:row>59</xdr:row>
      <xdr:rowOff>64285</xdr:rowOff>
    </xdr:to>
    <xdr:cxnSp macro="">
      <xdr:nvCxnSpPr>
        <xdr:cNvPr id="342" name="直線コネクタ 341"/>
        <xdr:cNvCxnSpPr/>
      </xdr:nvCxnSpPr>
      <xdr:spPr>
        <a:xfrm flipV="1">
          <a:off x="10475595" y="8972458"/>
          <a:ext cx="1270" cy="120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68112</xdr:rowOff>
    </xdr:from>
    <xdr:ext cx="534377" cy="259045"/>
    <xdr:sp macro="" textlink="">
      <xdr:nvSpPr>
        <xdr:cNvPr id="343" name="普通建設事業費最小値テキスト"/>
        <xdr:cNvSpPr txBox="1"/>
      </xdr:nvSpPr>
      <xdr:spPr>
        <a:xfrm>
          <a:off x="10528300" y="1018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64285</xdr:rowOff>
    </xdr:from>
    <xdr:to>
      <xdr:col>15</xdr:col>
      <xdr:colOff>269875</xdr:colOff>
      <xdr:row>59</xdr:row>
      <xdr:rowOff>64285</xdr:rowOff>
    </xdr:to>
    <xdr:cxnSp macro="">
      <xdr:nvCxnSpPr>
        <xdr:cNvPr id="344" name="直線コネクタ 343"/>
        <xdr:cNvCxnSpPr/>
      </xdr:nvCxnSpPr>
      <xdr:spPr>
        <a:xfrm>
          <a:off x="10388600" y="1017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3735</xdr:rowOff>
    </xdr:from>
    <xdr:ext cx="599010" cy="259045"/>
    <xdr:sp macro="" textlink="">
      <xdr:nvSpPr>
        <xdr:cNvPr id="345" name="普通建設事業費最大値テキスト"/>
        <xdr:cNvSpPr txBox="1"/>
      </xdr:nvSpPr>
      <xdr:spPr>
        <a:xfrm>
          <a:off x="10528300" y="874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52</xdr:row>
      <xdr:rowOff>57058</xdr:rowOff>
    </xdr:from>
    <xdr:to>
      <xdr:col>15</xdr:col>
      <xdr:colOff>269875</xdr:colOff>
      <xdr:row>52</xdr:row>
      <xdr:rowOff>57058</xdr:rowOff>
    </xdr:to>
    <xdr:cxnSp macro="">
      <xdr:nvCxnSpPr>
        <xdr:cNvPr id="346" name="直線コネクタ 345"/>
        <xdr:cNvCxnSpPr/>
      </xdr:nvCxnSpPr>
      <xdr:spPr>
        <a:xfrm>
          <a:off x="10388600" y="897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129348</xdr:rowOff>
    </xdr:from>
    <xdr:to>
      <xdr:col>15</xdr:col>
      <xdr:colOff>180975</xdr:colOff>
      <xdr:row>52</xdr:row>
      <xdr:rowOff>142387</xdr:rowOff>
    </xdr:to>
    <xdr:cxnSp macro="">
      <xdr:nvCxnSpPr>
        <xdr:cNvPr id="347" name="直線コネクタ 346"/>
        <xdr:cNvCxnSpPr/>
      </xdr:nvCxnSpPr>
      <xdr:spPr>
        <a:xfrm flipV="1">
          <a:off x="9639300" y="9044748"/>
          <a:ext cx="838200" cy="1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10438</xdr:rowOff>
    </xdr:from>
    <xdr:ext cx="599010" cy="259045"/>
    <xdr:sp macro="" textlink="">
      <xdr:nvSpPr>
        <xdr:cNvPr id="348" name="普通建設事業費平均値テキスト"/>
        <xdr:cNvSpPr txBox="1"/>
      </xdr:nvSpPr>
      <xdr:spPr>
        <a:xfrm>
          <a:off x="10528300" y="9783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32011</xdr:rowOff>
    </xdr:from>
    <xdr:to>
      <xdr:col>15</xdr:col>
      <xdr:colOff>231775</xdr:colOff>
      <xdr:row>57</xdr:row>
      <xdr:rowOff>133611</xdr:rowOff>
    </xdr:to>
    <xdr:sp macro="" textlink="">
      <xdr:nvSpPr>
        <xdr:cNvPr id="349" name="フローチャート : 判断 348"/>
        <xdr:cNvSpPr/>
      </xdr:nvSpPr>
      <xdr:spPr>
        <a:xfrm>
          <a:off x="104267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66548</xdr:rowOff>
    </xdr:from>
    <xdr:to>
      <xdr:col>14</xdr:col>
      <xdr:colOff>28575</xdr:colOff>
      <xdr:row>52</xdr:row>
      <xdr:rowOff>142387</xdr:rowOff>
    </xdr:to>
    <xdr:cxnSp macro="">
      <xdr:nvCxnSpPr>
        <xdr:cNvPr id="350" name="直線コネクタ 349"/>
        <xdr:cNvCxnSpPr/>
      </xdr:nvCxnSpPr>
      <xdr:spPr>
        <a:xfrm>
          <a:off x="8750300" y="8810498"/>
          <a:ext cx="889000" cy="24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122</xdr:rowOff>
    </xdr:from>
    <xdr:to>
      <xdr:col>14</xdr:col>
      <xdr:colOff>79375</xdr:colOff>
      <xdr:row>57</xdr:row>
      <xdr:rowOff>101722</xdr:rowOff>
    </xdr:to>
    <xdr:sp macro="" textlink="">
      <xdr:nvSpPr>
        <xdr:cNvPr id="351" name="フローチャート : 判断 350"/>
        <xdr:cNvSpPr/>
      </xdr:nvSpPr>
      <xdr:spPr>
        <a:xfrm>
          <a:off x="9588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92849</xdr:rowOff>
    </xdr:from>
    <xdr:ext cx="599010" cy="259045"/>
    <xdr:sp macro="" textlink="">
      <xdr:nvSpPr>
        <xdr:cNvPr id="352" name="テキスト ボックス 351"/>
        <xdr:cNvSpPr txBox="1"/>
      </xdr:nvSpPr>
      <xdr:spPr>
        <a:xfrm>
          <a:off x="9339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68687</xdr:rowOff>
    </xdr:from>
    <xdr:to>
      <xdr:col>12</xdr:col>
      <xdr:colOff>511175</xdr:colOff>
      <xdr:row>51</xdr:row>
      <xdr:rowOff>66548</xdr:rowOff>
    </xdr:to>
    <xdr:cxnSp macro="">
      <xdr:nvCxnSpPr>
        <xdr:cNvPr id="353" name="直線コネクタ 352"/>
        <xdr:cNvCxnSpPr/>
      </xdr:nvCxnSpPr>
      <xdr:spPr>
        <a:xfrm>
          <a:off x="7861300" y="8641187"/>
          <a:ext cx="889000" cy="16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xdr:rowOff>
    </xdr:from>
    <xdr:to>
      <xdr:col>12</xdr:col>
      <xdr:colOff>561975</xdr:colOff>
      <xdr:row>57</xdr:row>
      <xdr:rowOff>101757</xdr:rowOff>
    </xdr:to>
    <xdr:sp macro="" textlink="">
      <xdr:nvSpPr>
        <xdr:cNvPr id="354" name="フローチャート : 判断 353"/>
        <xdr:cNvSpPr/>
      </xdr:nvSpPr>
      <xdr:spPr>
        <a:xfrm>
          <a:off x="8699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92884</xdr:rowOff>
    </xdr:from>
    <xdr:ext cx="599010" cy="259045"/>
    <xdr:sp macro="" textlink="">
      <xdr:nvSpPr>
        <xdr:cNvPr id="355" name="テキスト ボックス 354"/>
        <xdr:cNvSpPr txBox="1"/>
      </xdr:nvSpPr>
      <xdr:spPr>
        <a:xfrm>
          <a:off x="8450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68687</xdr:rowOff>
    </xdr:from>
    <xdr:to>
      <xdr:col>11</xdr:col>
      <xdr:colOff>307975</xdr:colOff>
      <xdr:row>53</xdr:row>
      <xdr:rowOff>74062</xdr:rowOff>
    </xdr:to>
    <xdr:cxnSp macro="">
      <xdr:nvCxnSpPr>
        <xdr:cNvPr id="356" name="直線コネクタ 355"/>
        <xdr:cNvCxnSpPr/>
      </xdr:nvCxnSpPr>
      <xdr:spPr>
        <a:xfrm flipV="1">
          <a:off x="6972300" y="8641187"/>
          <a:ext cx="889000" cy="5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81297</xdr:rowOff>
    </xdr:from>
    <xdr:to>
      <xdr:col>11</xdr:col>
      <xdr:colOff>358775</xdr:colOff>
      <xdr:row>58</xdr:row>
      <xdr:rowOff>11447</xdr:rowOff>
    </xdr:to>
    <xdr:sp macro="" textlink="">
      <xdr:nvSpPr>
        <xdr:cNvPr id="357" name="フローチャート : 判断 356"/>
        <xdr:cNvSpPr/>
      </xdr:nvSpPr>
      <xdr:spPr>
        <a:xfrm>
          <a:off x="7810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2574</xdr:rowOff>
    </xdr:from>
    <xdr:ext cx="534377" cy="259045"/>
    <xdr:sp macro="" textlink="">
      <xdr:nvSpPr>
        <xdr:cNvPr id="358" name="テキスト ボックス 357"/>
        <xdr:cNvSpPr txBox="1"/>
      </xdr:nvSpPr>
      <xdr:spPr>
        <a:xfrm>
          <a:off x="7594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90464</xdr:rowOff>
    </xdr:from>
    <xdr:to>
      <xdr:col>10</xdr:col>
      <xdr:colOff>155575</xdr:colOff>
      <xdr:row>58</xdr:row>
      <xdr:rowOff>20614</xdr:rowOff>
    </xdr:to>
    <xdr:sp macro="" textlink="">
      <xdr:nvSpPr>
        <xdr:cNvPr id="359" name="フローチャート : 判断 358"/>
        <xdr:cNvSpPr/>
      </xdr:nvSpPr>
      <xdr:spPr>
        <a:xfrm>
          <a:off x="6921500" y="986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11741</xdr:rowOff>
    </xdr:from>
    <xdr:ext cx="534377" cy="259045"/>
    <xdr:sp macro="" textlink="">
      <xdr:nvSpPr>
        <xdr:cNvPr id="360" name="テキスト ボックス 359"/>
        <xdr:cNvSpPr txBox="1"/>
      </xdr:nvSpPr>
      <xdr:spPr>
        <a:xfrm>
          <a:off x="6705111" y="995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78548</xdr:rowOff>
    </xdr:from>
    <xdr:to>
      <xdr:col>15</xdr:col>
      <xdr:colOff>231775</xdr:colOff>
      <xdr:row>53</xdr:row>
      <xdr:rowOff>8698</xdr:rowOff>
    </xdr:to>
    <xdr:sp macro="" textlink="">
      <xdr:nvSpPr>
        <xdr:cNvPr id="366" name="円/楕円 365"/>
        <xdr:cNvSpPr/>
      </xdr:nvSpPr>
      <xdr:spPr>
        <a:xfrm>
          <a:off x="10426700" y="89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164925</xdr:rowOff>
    </xdr:from>
    <xdr:ext cx="599010" cy="259045"/>
    <xdr:sp macro="" textlink="">
      <xdr:nvSpPr>
        <xdr:cNvPr id="367" name="普通建設事業費該当値テキスト"/>
        <xdr:cNvSpPr txBox="1"/>
      </xdr:nvSpPr>
      <xdr:spPr>
        <a:xfrm>
          <a:off x="10528300" y="89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358,170</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91587</xdr:rowOff>
    </xdr:from>
    <xdr:to>
      <xdr:col>14</xdr:col>
      <xdr:colOff>79375</xdr:colOff>
      <xdr:row>53</xdr:row>
      <xdr:rowOff>21737</xdr:rowOff>
    </xdr:to>
    <xdr:sp macro="" textlink="">
      <xdr:nvSpPr>
        <xdr:cNvPr id="368" name="円/楕円 367"/>
        <xdr:cNvSpPr/>
      </xdr:nvSpPr>
      <xdr:spPr>
        <a:xfrm>
          <a:off x="9588500" y="900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38264</xdr:rowOff>
    </xdr:from>
    <xdr:ext cx="599010" cy="259045"/>
    <xdr:sp macro="" textlink="">
      <xdr:nvSpPr>
        <xdr:cNvPr id="369" name="テキスト ボックス 368"/>
        <xdr:cNvSpPr txBox="1"/>
      </xdr:nvSpPr>
      <xdr:spPr>
        <a:xfrm>
          <a:off x="9339794" y="878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354,177</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15748</xdr:rowOff>
    </xdr:from>
    <xdr:to>
      <xdr:col>12</xdr:col>
      <xdr:colOff>561975</xdr:colOff>
      <xdr:row>51</xdr:row>
      <xdr:rowOff>117348</xdr:rowOff>
    </xdr:to>
    <xdr:sp macro="" textlink="">
      <xdr:nvSpPr>
        <xdr:cNvPr id="370" name="円/楕円 369"/>
        <xdr:cNvSpPr/>
      </xdr:nvSpPr>
      <xdr:spPr>
        <a:xfrm>
          <a:off x="8699500" y="87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133875</xdr:rowOff>
    </xdr:from>
    <xdr:ext cx="599010" cy="259045"/>
    <xdr:sp macro="" textlink="">
      <xdr:nvSpPr>
        <xdr:cNvPr id="371" name="テキスト ボックス 370"/>
        <xdr:cNvSpPr txBox="1"/>
      </xdr:nvSpPr>
      <xdr:spPr>
        <a:xfrm>
          <a:off x="8450794" y="853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429,900</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17887</xdr:rowOff>
    </xdr:from>
    <xdr:to>
      <xdr:col>11</xdr:col>
      <xdr:colOff>358775</xdr:colOff>
      <xdr:row>50</xdr:row>
      <xdr:rowOff>119487</xdr:rowOff>
    </xdr:to>
    <xdr:sp macro="" textlink="">
      <xdr:nvSpPr>
        <xdr:cNvPr id="372" name="円/楕円 371"/>
        <xdr:cNvSpPr/>
      </xdr:nvSpPr>
      <xdr:spPr>
        <a:xfrm>
          <a:off x="7810500" y="85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48</xdr:row>
      <xdr:rowOff>136014</xdr:rowOff>
    </xdr:from>
    <xdr:ext cx="599010" cy="259045"/>
    <xdr:sp macro="" textlink="">
      <xdr:nvSpPr>
        <xdr:cNvPr id="373" name="テキスト ボックス 372"/>
        <xdr:cNvSpPr txBox="1"/>
      </xdr:nvSpPr>
      <xdr:spPr>
        <a:xfrm>
          <a:off x="7561794" y="836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481,745</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23262</xdr:rowOff>
    </xdr:from>
    <xdr:to>
      <xdr:col>10</xdr:col>
      <xdr:colOff>155575</xdr:colOff>
      <xdr:row>53</xdr:row>
      <xdr:rowOff>124862</xdr:rowOff>
    </xdr:to>
    <xdr:sp macro="" textlink="">
      <xdr:nvSpPr>
        <xdr:cNvPr id="374" name="円/楕円 373"/>
        <xdr:cNvSpPr/>
      </xdr:nvSpPr>
      <xdr:spPr>
        <a:xfrm>
          <a:off x="6921500" y="91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141389</xdr:rowOff>
    </xdr:from>
    <xdr:ext cx="599010" cy="259045"/>
    <xdr:sp macro="" textlink="">
      <xdr:nvSpPr>
        <xdr:cNvPr id="375" name="テキスト ボックス 374"/>
        <xdr:cNvSpPr txBox="1"/>
      </xdr:nvSpPr>
      <xdr:spPr>
        <a:xfrm>
          <a:off x="6672794" y="888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7" name="直線コネクタ 396"/>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400"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401" name="直線コネクタ 400"/>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136952</xdr:rowOff>
    </xdr:from>
    <xdr:to>
      <xdr:col>15</xdr:col>
      <xdr:colOff>180975</xdr:colOff>
      <xdr:row>74</xdr:row>
      <xdr:rowOff>158697</xdr:rowOff>
    </xdr:to>
    <xdr:cxnSp macro="">
      <xdr:nvCxnSpPr>
        <xdr:cNvPr id="402" name="直線コネクタ 401"/>
        <xdr:cNvCxnSpPr/>
      </xdr:nvCxnSpPr>
      <xdr:spPr>
        <a:xfrm flipV="1">
          <a:off x="9639300" y="12481352"/>
          <a:ext cx="838200" cy="36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161386</xdr:rowOff>
    </xdr:from>
    <xdr:ext cx="534377" cy="259045"/>
    <xdr:sp macro="" textlink="">
      <xdr:nvSpPr>
        <xdr:cNvPr id="403" name="普通建設事業費 （ うち新規整備　）平均値テキスト"/>
        <xdr:cNvSpPr txBox="1"/>
      </xdr:nvSpPr>
      <xdr:spPr>
        <a:xfrm>
          <a:off x="10528300" y="1319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4" name="フローチャート : 判断 403"/>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5" name="フローチャート : 判断 404"/>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106463</xdr:rowOff>
    </xdr:from>
    <xdr:ext cx="534377" cy="259045"/>
    <xdr:sp macro="" textlink="">
      <xdr:nvSpPr>
        <xdr:cNvPr id="406" name="テキスト ボックス 405"/>
        <xdr:cNvSpPr txBox="1"/>
      </xdr:nvSpPr>
      <xdr:spPr>
        <a:xfrm>
          <a:off x="9372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86152</xdr:rowOff>
    </xdr:from>
    <xdr:to>
      <xdr:col>15</xdr:col>
      <xdr:colOff>231775</xdr:colOff>
      <xdr:row>73</xdr:row>
      <xdr:rowOff>16302</xdr:rowOff>
    </xdr:to>
    <xdr:sp macro="" textlink="">
      <xdr:nvSpPr>
        <xdr:cNvPr id="412" name="円/楕円 411"/>
        <xdr:cNvSpPr/>
      </xdr:nvSpPr>
      <xdr:spPr>
        <a:xfrm>
          <a:off x="10426700" y="1243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1079</xdr:rowOff>
    </xdr:from>
    <xdr:ext cx="599010" cy="259045"/>
    <xdr:sp macro="" textlink="">
      <xdr:nvSpPr>
        <xdr:cNvPr id="413" name="普通建設事業費 （ うち新規整備　）該当値テキスト"/>
        <xdr:cNvSpPr txBox="1"/>
      </xdr:nvSpPr>
      <xdr:spPr>
        <a:xfrm>
          <a:off x="10528300" y="1234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225,601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107897</xdr:rowOff>
    </xdr:from>
    <xdr:to>
      <xdr:col>14</xdr:col>
      <xdr:colOff>79375</xdr:colOff>
      <xdr:row>75</xdr:row>
      <xdr:rowOff>38047</xdr:rowOff>
    </xdr:to>
    <xdr:sp macro="" textlink="">
      <xdr:nvSpPr>
        <xdr:cNvPr id="414" name="円/楕円 413"/>
        <xdr:cNvSpPr/>
      </xdr:nvSpPr>
      <xdr:spPr>
        <a:xfrm>
          <a:off x="9588500" y="127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54574</xdr:rowOff>
    </xdr:from>
    <xdr:ext cx="599010" cy="259045"/>
    <xdr:sp macro="" textlink="">
      <xdr:nvSpPr>
        <xdr:cNvPr id="415" name="テキスト ボックス 414"/>
        <xdr:cNvSpPr txBox="1"/>
      </xdr:nvSpPr>
      <xdr:spPr>
        <a:xfrm>
          <a:off x="9339794" y="1257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7" name="テキスト ボックス 42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9" name="テキスト ボックス 42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1" name="テキスト ボックス 43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3" name="テキスト ボックス 43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7" name="直線コネクタ 436"/>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8"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9" name="直線コネクタ 438"/>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40"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41" name="直線コネクタ 440"/>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1708</xdr:rowOff>
    </xdr:from>
    <xdr:to>
      <xdr:col>15</xdr:col>
      <xdr:colOff>180975</xdr:colOff>
      <xdr:row>94</xdr:row>
      <xdr:rowOff>104606</xdr:rowOff>
    </xdr:to>
    <xdr:cxnSp macro="">
      <xdr:nvCxnSpPr>
        <xdr:cNvPr id="442" name="直線コネクタ 441"/>
        <xdr:cNvCxnSpPr/>
      </xdr:nvCxnSpPr>
      <xdr:spPr>
        <a:xfrm>
          <a:off x="9639300" y="15775108"/>
          <a:ext cx="838200" cy="44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xdr:rowOff>
    </xdr:from>
    <xdr:ext cx="534377" cy="259045"/>
    <xdr:sp macro="" textlink="">
      <xdr:nvSpPr>
        <xdr:cNvPr id="443" name="普通建設事業費 （ うち更新整備　）平均値テキスト"/>
        <xdr:cNvSpPr txBox="1"/>
      </xdr:nvSpPr>
      <xdr:spPr>
        <a:xfrm>
          <a:off x="10528300" y="164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4" name="フローチャート : 判断 443"/>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5" name="フローチャート : 判断 444"/>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76745</xdr:rowOff>
    </xdr:from>
    <xdr:ext cx="534377" cy="259045"/>
    <xdr:sp macro="" textlink="">
      <xdr:nvSpPr>
        <xdr:cNvPr id="446" name="テキスト ボックス 445"/>
        <xdr:cNvSpPr txBox="1"/>
      </xdr:nvSpPr>
      <xdr:spPr>
        <a:xfrm>
          <a:off x="9372111" y="1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53806</xdr:rowOff>
    </xdr:from>
    <xdr:to>
      <xdr:col>15</xdr:col>
      <xdr:colOff>231775</xdr:colOff>
      <xdr:row>94</xdr:row>
      <xdr:rowOff>155406</xdr:rowOff>
    </xdr:to>
    <xdr:sp macro="" textlink="">
      <xdr:nvSpPr>
        <xdr:cNvPr id="452" name="円/楕円 451"/>
        <xdr:cNvSpPr/>
      </xdr:nvSpPr>
      <xdr:spPr>
        <a:xfrm>
          <a:off x="10426700" y="161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76683</xdr:rowOff>
    </xdr:from>
    <xdr:ext cx="534377" cy="259045"/>
    <xdr:sp macro="" textlink="">
      <xdr:nvSpPr>
        <xdr:cNvPr id="453" name="普通建設事業費 （ うち更新整備　）該当値テキスト"/>
        <xdr:cNvSpPr txBox="1"/>
      </xdr:nvSpPr>
      <xdr:spPr>
        <a:xfrm>
          <a:off x="10528300" y="1602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78,838</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122358</xdr:rowOff>
    </xdr:from>
    <xdr:to>
      <xdr:col>14</xdr:col>
      <xdr:colOff>79375</xdr:colOff>
      <xdr:row>92</xdr:row>
      <xdr:rowOff>52508</xdr:rowOff>
    </xdr:to>
    <xdr:sp macro="" textlink="">
      <xdr:nvSpPr>
        <xdr:cNvPr id="454" name="円/楕円 453"/>
        <xdr:cNvSpPr/>
      </xdr:nvSpPr>
      <xdr:spPr>
        <a:xfrm>
          <a:off x="9588500" y="157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69035</xdr:rowOff>
    </xdr:from>
    <xdr:ext cx="599010" cy="259045"/>
    <xdr:sp macro="" textlink="">
      <xdr:nvSpPr>
        <xdr:cNvPr id="455" name="テキスト ボックス 454"/>
        <xdr:cNvSpPr txBox="1"/>
      </xdr:nvSpPr>
      <xdr:spPr>
        <a:xfrm>
          <a:off x="9339794" y="1549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1" name="テキスト ボックス 47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3" name="テキスト ボックス 47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5" name="テキスト ボックス 47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9" name="直線コネクタ 478"/>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2"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3" name="直線コネクタ 482"/>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43863</xdr:rowOff>
    </xdr:from>
    <xdr:to>
      <xdr:col>23</xdr:col>
      <xdr:colOff>517525</xdr:colOff>
      <xdr:row>39</xdr:row>
      <xdr:rowOff>44450</xdr:rowOff>
    </xdr:to>
    <xdr:cxnSp macro="">
      <xdr:nvCxnSpPr>
        <xdr:cNvPr id="484" name="直線コネクタ 483"/>
        <xdr:cNvCxnSpPr/>
      </xdr:nvCxnSpPr>
      <xdr:spPr>
        <a:xfrm>
          <a:off x="15481300" y="6558963"/>
          <a:ext cx="838200" cy="17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5"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6" name="フローチャート : 判断 485"/>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131432</xdr:rowOff>
    </xdr:from>
    <xdr:to>
      <xdr:col>22</xdr:col>
      <xdr:colOff>365125</xdr:colOff>
      <xdr:row>38</xdr:row>
      <xdr:rowOff>43863</xdr:rowOff>
    </xdr:to>
    <xdr:cxnSp macro="">
      <xdr:nvCxnSpPr>
        <xdr:cNvPr id="487" name="直線コネクタ 486"/>
        <xdr:cNvCxnSpPr/>
      </xdr:nvCxnSpPr>
      <xdr:spPr>
        <a:xfrm>
          <a:off x="14592300" y="6475082"/>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8" name="フローチャート : 判断 487"/>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164352</xdr:rowOff>
    </xdr:from>
    <xdr:ext cx="534377" cy="259045"/>
    <xdr:sp macro="" textlink="">
      <xdr:nvSpPr>
        <xdr:cNvPr id="489" name="テキスト ボックス 488"/>
        <xdr:cNvSpPr txBox="1"/>
      </xdr:nvSpPr>
      <xdr:spPr>
        <a:xfrm>
          <a:off x="15214111" y="66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131432</xdr:rowOff>
    </xdr:from>
    <xdr:to>
      <xdr:col>21</xdr:col>
      <xdr:colOff>161925</xdr:colOff>
      <xdr:row>39</xdr:row>
      <xdr:rowOff>29858</xdr:rowOff>
    </xdr:to>
    <xdr:cxnSp macro="">
      <xdr:nvCxnSpPr>
        <xdr:cNvPr id="490" name="直線コネクタ 489"/>
        <xdr:cNvCxnSpPr/>
      </xdr:nvCxnSpPr>
      <xdr:spPr>
        <a:xfrm flipV="1">
          <a:off x="13703300" y="6475082"/>
          <a:ext cx="889000" cy="2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91" name="フローチャート : 判断 490"/>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16356</xdr:rowOff>
    </xdr:from>
    <xdr:ext cx="469744" cy="259045"/>
    <xdr:sp macro="" textlink="">
      <xdr:nvSpPr>
        <xdr:cNvPr id="492" name="テキスト ボックス 491"/>
        <xdr:cNvSpPr txBox="1"/>
      </xdr:nvSpPr>
      <xdr:spPr>
        <a:xfrm>
          <a:off x="14357427" y="670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50622</xdr:rowOff>
    </xdr:from>
    <xdr:to>
      <xdr:col>19</xdr:col>
      <xdr:colOff>644525</xdr:colOff>
      <xdr:row>39</xdr:row>
      <xdr:rowOff>29858</xdr:rowOff>
    </xdr:to>
    <xdr:cxnSp macro="">
      <xdr:nvCxnSpPr>
        <xdr:cNvPr id="493" name="直線コネクタ 492"/>
        <xdr:cNvCxnSpPr/>
      </xdr:nvCxnSpPr>
      <xdr:spPr>
        <a:xfrm>
          <a:off x="12814300" y="6565722"/>
          <a:ext cx="889000" cy="15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4" name="フローチャート : 判断 493"/>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5" name="テキスト ボックス 494"/>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6" name="フローチャート : 判断 495"/>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20838</xdr:rowOff>
    </xdr:from>
    <xdr:ext cx="469744" cy="259045"/>
    <xdr:sp macro="" textlink="">
      <xdr:nvSpPr>
        <xdr:cNvPr id="497" name="テキスト ボックス 496"/>
        <xdr:cNvSpPr txBox="1"/>
      </xdr:nvSpPr>
      <xdr:spPr>
        <a:xfrm>
          <a:off x="12579427" y="670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3" name="円/楕円 50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164513</xdr:rowOff>
    </xdr:from>
    <xdr:to>
      <xdr:col>22</xdr:col>
      <xdr:colOff>415925</xdr:colOff>
      <xdr:row>38</xdr:row>
      <xdr:rowOff>94663</xdr:rowOff>
    </xdr:to>
    <xdr:sp macro="" textlink="">
      <xdr:nvSpPr>
        <xdr:cNvPr id="505" name="円/楕円 504"/>
        <xdr:cNvSpPr/>
      </xdr:nvSpPr>
      <xdr:spPr>
        <a:xfrm>
          <a:off x="15430500" y="65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111190</xdr:rowOff>
    </xdr:from>
    <xdr:ext cx="534377" cy="259045"/>
    <xdr:sp macro="" textlink="">
      <xdr:nvSpPr>
        <xdr:cNvPr id="506" name="テキスト ボックス 505"/>
        <xdr:cNvSpPr txBox="1"/>
      </xdr:nvSpPr>
      <xdr:spPr>
        <a:xfrm>
          <a:off x="15214111" y="628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80632</xdr:rowOff>
    </xdr:from>
    <xdr:to>
      <xdr:col>21</xdr:col>
      <xdr:colOff>212725</xdr:colOff>
      <xdr:row>38</xdr:row>
      <xdr:rowOff>10782</xdr:rowOff>
    </xdr:to>
    <xdr:sp macro="" textlink="">
      <xdr:nvSpPr>
        <xdr:cNvPr id="507" name="円/楕円 506"/>
        <xdr:cNvSpPr/>
      </xdr:nvSpPr>
      <xdr:spPr>
        <a:xfrm>
          <a:off x="14541500" y="642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27309</xdr:rowOff>
    </xdr:from>
    <xdr:ext cx="534377" cy="259045"/>
    <xdr:sp macro="" textlink="">
      <xdr:nvSpPr>
        <xdr:cNvPr id="508" name="テキスト ボックス 507"/>
        <xdr:cNvSpPr txBox="1"/>
      </xdr:nvSpPr>
      <xdr:spPr>
        <a:xfrm>
          <a:off x="14325111" y="619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150508</xdr:rowOff>
    </xdr:from>
    <xdr:to>
      <xdr:col>20</xdr:col>
      <xdr:colOff>9525</xdr:colOff>
      <xdr:row>39</xdr:row>
      <xdr:rowOff>80658</xdr:rowOff>
    </xdr:to>
    <xdr:sp macro="" textlink="">
      <xdr:nvSpPr>
        <xdr:cNvPr id="509" name="円/楕円 508"/>
        <xdr:cNvSpPr/>
      </xdr:nvSpPr>
      <xdr:spPr>
        <a:xfrm>
          <a:off x="13652500" y="666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71785</xdr:rowOff>
    </xdr:from>
    <xdr:ext cx="469744" cy="259045"/>
    <xdr:sp macro="" textlink="">
      <xdr:nvSpPr>
        <xdr:cNvPr id="510" name="テキスト ボックス 509"/>
        <xdr:cNvSpPr txBox="1"/>
      </xdr:nvSpPr>
      <xdr:spPr>
        <a:xfrm>
          <a:off x="13468427" y="675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171272</xdr:rowOff>
    </xdr:from>
    <xdr:to>
      <xdr:col>18</xdr:col>
      <xdr:colOff>492125</xdr:colOff>
      <xdr:row>38</xdr:row>
      <xdr:rowOff>101422</xdr:rowOff>
    </xdr:to>
    <xdr:sp macro="" textlink="">
      <xdr:nvSpPr>
        <xdr:cNvPr id="511" name="円/楕円 510"/>
        <xdr:cNvSpPr/>
      </xdr:nvSpPr>
      <xdr:spPr>
        <a:xfrm>
          <a:off x="12763500" y="65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117949</xdr:rowOff>
    </xdr:from>
    <xdr:ext cx="534377" cy="259045"/>
    <xdr:sp macro="" textlink="">
      <xdr:nvSpPr>
        <xdr:cNvPr id="512" name="テキスト ボックス 511"/>
        <xdr:cNvSpPr txBox="1"/>
      </xdr:nvSpPr>
      <xdr:spPr>
        <a:xfrm>
          <a:off x="12547111" y="629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2" name="直線コネクタ 57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3" name="テキスト ボックス 57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4" name="直線コネクタ 57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5" name="テキスト ボックス 57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6" name="直線コネクタ 57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7" name="テキスト ボックス 57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81" name="直線コネクタ 580"/>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2"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3" name="直線コネクタ 582"/>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4"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5" name="直線コネクタ 584"/>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130922</xdr:rowOff>
    </xdr:from>
    <xdr:to>
      <xdr:col>23</xdr:col>
      <xdr:colOff>517525</xdr:colOff>
      <xdr:row>76</xdr:row>
      <xdr:rowOff>135139</xdr:rowOff>
    </xdr:to>
    <xdr:cxnSp macro="">
      <xdr:nvCxnSpPr>
        <xdr:cNvPr id="586" name="直線コネクタ 585"/>
        <xdr:cNvCxnSpPr/>
      </xdr:nvCxnSpPr>
      <xdr:spPr>
        <a:xfrm>
          <a:off x="15481300" y="13161122"/>
          <a:ext cx="8382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7"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8" name="フローチャート : 判断 587"/>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117841</xdr:rowOff>
    </xdr:from>
    <xdr:to>
      <xdr:col>22</xdr:col>
      <xdr:colOff>365125</xdr:colOff>
      <xdr:row>76</xdr:row>
      <xdr:rowOff>130922</xdr:rowOff>
    </xdr:to>
    <xdr:cxnSp macro="">
      <xdr:nvCxnSpPr>
        <xdr:cNvPr id="589" name="直線コネクタ 588"/>
        <xdr:cNvCxnSpPr/>
      </xdr:nvCxnSpPr>
      <xdr:spPr>
        <a:xfrm>
          <a:off x="14592300" y="13148041"/>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90" name="フローチャート : 判断 589"/>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91" name="テキスト ボックス 590"/>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115703</xdr:rowOff>
    </xdr:from>
    <xdr:to>
      <xdr:col>21</xdr:col>
      <xdr:colOff>161925</xdr:colOff>
      <xdr:row>76</xdr:row>
      <xdr:rowOff>117841</xdr:rowOff>
    </xdr:to>
    <xdr:cxnSp macro="">
      <xdr:nvCxnSpPr>
        <xdr:cNvPr id="592" name="直線コネクタ 591"/>
        <xdr:cNvCxnSpPr/>
      </xdr:nvCxnSpPr>
      <xdr:spPr>
        <a:xfrm>
          <a:off x="13703300" y="13145903"/>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3" name="フローチャート : 判断 592"/>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4" name="テキスト ボックス 593"/>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104919</xdr:rowOff>
    </xdr:from>
    <xdr:to>
      <xdr:col>19</xdr:col>
      <xdr:colOff>644525</xdr:colOff>
      <xdr:row>76</xdr:row>
      <xdr:rowOff>115703</xdr:rowOff>
    </xdr:to>
    <xdr:cxnSp macro="">
      <xdr:nvCxnSpPr>
        <xdr:cNvPr id="595" name="直線コネクタ 594"/>
        <xdr:cNvCxnSpPr/>
      </xdr:nvCxnSpPr>
      <xdr:spPr>
        <a:xfrm>
          <a:off x="12814300" y="13135119"/>
          <a:ext cx="889000" cy="1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6" name="フローチャート : 判断 595"/>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7" name="テキスト ボックス 596"/>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8" name="フローチャート : 判断 597"/>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9" name="テキスト ボックス 598"/>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84339</xdr:rowOff>
    </xdr:from>
    <xdr:to>
      <xdr:col>23</xdr:col>
      <xdr:colOff>568325</xdr:colOff>
      <xdr:row>77</xdr:row>
      <xdr:rowOff>14489</xdr:rowOff>
    </xdr:to>
    <xdr:sp macro="" textlink="">
      <xdr:nvSpPr>
        <xdr:cNvPr id="605" name="円/楕円 604"/>
        <xdr:cNvSpPr/>
      </xdr:nvSpPr>
      <xdr:spPr>
        <a:xfrm>
          <a:off x="16268700" y="131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62766</xdr:rowOff>
    </xdr:from>
    <xdr:ext cx="534377" cy="259045"/>
    <xdr:sp macro="" textlink="">
      <xdr:nvSpPr>
        <xdr:cNvPr id="606" name="公債費該当値テキスト"/>
        <xdr:cNvSpPr txBox="1"/>
      </xdr:nvSpPr>
      <xdr:spPr>
        <a:xfrm>
          <a:off x="16370300" y="1309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40,798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80122</xdr:rowOff>
    </xdr:from>
    <xdr:to>
      <xdr:col>22</xdr:col>
      <xdr:colOff>415925</xdr:colOff>
      <xdr:row>77</xdr:row>
      <xdr:rowOff>10272</xdr:rowOff>
    </xdr:to>
    <xdr:sp macro="" textlink="">
      <xdr:nvSpPr>
        <xdr:cNvPr id="607" name="円/楕円 606"/>
        <xdr:cNvSpPr/>
      </xdr:nvSpPr>
      <xdr:spPr>
        <a:xfrm>
          <a:off x="15430500" y="1311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1399</xdr:rowOff>
    </xdr:from>
    <xdr:ext cx="534377" cy="259045"/>
    <xdr:sp macro="" textlink="">
      <xdr:nvSpPr>
        <xdr:cNvPr id="608" name="テキスト ボックス 607"/>
        <xdr:cNvSpPr txBox="1"/>
      </xdr:nvSpPr>
      <xdr:spPr>
        <a:xfrm>
          <a:off x="15214111" y="1320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67041</xdr:rowOff>
    </xdr:from>
    <xdr:to>
      <xdr:col>21</xdr:col>
      <xdr:colOff>212725</xdr:colOff>
      <xdr:row>76</xdr:row>
      <xdr:rowOff>168641</xdr:rowOff>
    </xdr:to>
    <xdr:sp macro="" textlink="">
      <xdr:nvSpPr>
        <xdr:cNvPr id="609" name="円/楕円 608"/>
        <xdr:cNvSpPr/>
      </xdr:nvSpPr>
      <xdr:spPr>
        <a:xfrm>
          <a:off x="14541500" y="1309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159768</xdr:rowOff>
    </xdr:from>
    <xdr:ext cx="534377" cy="259045"/>
    <xdr:sp macro="" textlink="">
      <xdr:nvSpPr>
        <xdr:cNvPr id="610" name="テキスト ボックス 609"/>
        <xdr:cNvSpPr txBox="1"/>
      </xdr:nvSpPr>
      <xdr:spPr>
        <a:xfrm>
          <a:off x="14325111" y="131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64903</xdr:rowOff>
    </xdr:from>
    <xdr:to>
      <xdr:col>20</xdr:col>
      <xdr:colOff>9525</xdr:colOff>
      <xdr:row>76</xdr:row>
      <xdr:rowOff>166503</xdr:rowOff>
    </xdr:to>
    <xdr:sp macro="" textlink="">
      <xdr:nvSpPr>
        <xdr:cNvPr id="611" name="円/楕円 610"/>
        <xdr:cNvSpPr/>
      </xdr:nvSpPr>
      <xdr:spPr>
        <a:xfrm>
          <a:off x="13652500" y="130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157630</xdr:rowOff>
    </xdr:from>
    <xdr:ext cx="534377" cy="259045"/>
    <xdr:sp macro="" textlink="">
      <xdr:nvSpPr>
        <xdr:cNvPr id="612" name="テキスト ボックス 611"/>
        <xdr:cNvSpPr txBox="1"/>
      </xdr:nvSpPr>
      <xdr:spPr>
        <a:xfrm>
          <a:off x="13436111" y="1318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54119</xdr:rowOff>
    </xdr:from>
    <xdr:to>
      <xdr:col>18</xdr:col>
      <xdr:colOff>492125</xdr:colOff>
      <xdr:row>76</xdr:row>
      <xdr:rowOff>155719</xdr:rowOff>
    </xdr:to>
    <xdr:sp macro="" textlink="">
      <xdr:nvSpPr>
        <xdr:cNvPr id="613" name="円/楕円 612"/>
        <xdr:cNvSpPr/>
      </xdr:nvSpPr>
      <xdr:spPr>
        <a:xfrm>
          <a:off x="12763500" y="1308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146846</xdr:rowOff>
    </xdr:from>
    <xdr:ext cx="534377" cy="259045"/>
    <xdr:sp macro="" textlink="">
      <xdr:nvSpPr>
        <xdr:cNvPr id="614" name="テキスト ボックス 613"/>
        <xdr:cNvSpPr txBox="1"/>
      </xdr:nvSpPr>
      <xdr:spPr>
        <a:xfrm>
          <a:off x="12547111" y="131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5" name="直線コネクタ 62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6" name="テキスト ボックス 62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7" name="直線コネクタ 62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8" name="テキスト ボックス 62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9" name="直線コネクタ 62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0" name="テキスト ボックス 62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1" name="直線コネクタ 63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2" name="テキスト ボックス 63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4" name="テキスト ボックス 63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6" name="直線コネクタ 635"/>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7"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8" name="直線コネクタ 637"/>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9"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40" name="直線コネクタ 639"/>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109173</xdr:rowOff>
    </xdr:from>
    <xdr:to>
      <xdr:col>23</xdr:col>
      <xdr:colOff>517525</xdr:colOff>
      <xdr:row>98</xdr:row>
      <xdr:rowOff>51831</xdr:rowOff>
    </xdr:to>
    <xdr:cxnSp macro="">
      <xdr:nvCxnSpPr>
        <xdr:cNvPr id="641" name="直線コネクタ 640"/>
        <xdr:cNvCxnSpPr/>
      </xdr:nvCxnSpPr>
      <xdr:spPr>
        <a:xfrm>
          <a:off x="15481300" y="16739823"/>
          <a:ext cx="838200" cy="1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2"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3" name="フローチャート : 判断 642"/>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109173</xdr:rowOff>
    </xdr:from>
    <xdr:to>
      <xdr:col>22</xdr:col>
      <xdr:colOff>365125</xdr:colOff>
      <xdr:row>98</xdr:row>
      <xdr:rowOff>85562</xdr:rowOff>
    </xdr:to>
    <xdr:cxnSp macro="">
      <xdr:nvCxnSpPr>
        <xdr:cNvPr id="644" name="直線コネクタ 643"/>
        <xdr:cNvCxnSpPr/>
      </xdr:nvCxnSpPr>
      <xdr:spPr>
        <a:xfrm flipV="1">
          <a:off x="14592300" y="16739823"/>
          <a:ext cx="889000" cy="14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5" name="フローチャート : 判断 644"/>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6" name="テキスト ボックス 645"/>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20005</xdr:rowOff>
    </xdr:from>
    <xdr:to>
      <xdr:col>21</xdr:col>
      <xdr:colOff>161925</xdr:colOff>
      <xdr:row>98</xdr:row>
      <xdr:rowOff>85562</xdr:rowOff>
    </xdr:to>
    <xdr:cxnSp macro="">
      <xdr:nvCxnSpPr>
        <xdr:cNvPr id="647" name="直線コネクタ 646"/>
        <xdr:cNvCxnSpPr/>
      </xdr:nvCxnSpPr>
      <xdr:spPr>
        <a:xfrm>
          <a:off x="13703300" y="16822105"/>
          <a:ext cx="889000" cy="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8" name="フローチャート : 判断 647"/>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9" name="テキスト ボックス 648"/>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36469</xdr:rowOff>
    </xdr:from>
    <xdr:to>
      <xdr:col>19</xdr:col>
      <xdr:colOff>644525</xdr:colOff>
      <xdr:row>98</xdr:row>
      <xdr:rowOff>20005</xdr:rowOff>
    </xdr:to>
    <xdr:cxnSp macro="">
      <xdr:nvCxnSpPr>
        <xdr:cNvPr id="650" name="直線コネクタ 649"/>
        <xdr:cNvCxnSpPr/>
      </xdr:nvCxnSpPr>
      <xdr:spPr>
        <a:xfrm>
          <a:off x="12814300" y="16667119"/>
          <a:ext cx="889000" cy="15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51" name="フローチャート : 判断 650"/>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2" name="テキスト ボックス 651"/>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3" name="フローチャート : 判断 652"/>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154698</xdr:rowOff>
    </xdr:from>
    <xdr:ext cx="534377" cy="259045"/>
    <xdr:sp macro="" textlink="">
      <xdr:nvSpPr>
        <xdr:cNvPr id="654" name="テキスト ボックス 653"/>
        <xdr:cNvSpPr txBox="1"/>
      </xdr:nvSpPr>
      <xdr:spPr>
        <a:xfrm>
          <a:off x="12547111" y="167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5" name="テキスト ボックス 65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6" name="テキスト ボックス 65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7" name="テキスト ボックス 65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8" name="テキスト ボックス 65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9" name="テキスト ボックス 65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1031</xdr:rowOff>
    </xdr:from>
    <xdr:to>
      <xdr:col>23</xdr:col>
      <xdr:colOff>568325</xdr:colOff>
      <xdr:row>98</xdr:row>
      <xdr:rowOff>102631</xdr:rowOff>
    </xdr:to>
    <xdr:sp macro="" textlink="">
      <xdr:nvSpPr>
        <xdr:cNvPr id="660" name="円/楕円 659"/>
        <xdr:cNvSpPr/>
      </xdr:nvSpPr>
      <xdr:spPr>
        <a:xfrm>
          <a:off x="16268700" y="168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87408</xdr:rowOff>
    </xdr:from>
    <xdr:ext cx="534377" cy="259045"/>
    <xdr:sp macro="" textlink="">
      <xdr:nvSpPr>
        <xdr:cNvPr id="661" name="積立金該当値テキスト"/>
        <xdr:cNvSpPr txBox="1"/>
      </xdr:nvSpPr>
      <xdr:spPr>
        <a:xfrm>
          <a:off x="16370300" y="1671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58373</xdr:rowOff>
    </xdr:from>
    <xdr:to>
      <xdr:col>22</xdr:col>
      <xdr:colOff>415925</xdr:colOff>
      <xdr:row>97</xdr:row>
      <xdr:rowOff>159973</xdr:rowOff>
    </xdr:to>
    <xdr:sp macro="" textlink="">
      <xdr:nvSpPr>
        <xdr:cNvPr id="662" name="円/楕円 661"/>
        <xdr:cNvSpPr/>
      </xdr:nvSpPr>
      <xdr:spPr>
        <a:xfrm>
          <a:off x="15430500" y="166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151100</xdr:rowOff>
    </xdr:from>
    <xdr:ext cx="534377" cy="259045"/>
    <xdr:sp macro="" textlink="">
      <xdr:nvSpPr>
        <xdr:cNvPr id="663" name="テキスト ボックス 662"/>
        <xdr:cNvSpPr txBox="1"/>
      </xdr:nvSpPr>
      <xdr:spPr>
        <a:xfrm>
          <a:off x="15214111" y="1678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34762</xdr:rowOff>
    </xdr:from>
    <xdr:to>
      <xdr:col>21</xdr:col>
      <xdr:colOff>212725</xdr:colOff>
      <xdr:row>98</xdr:row>
      <xdr:rowOff>136362</xdr:rowOff>
    </xdr:to>
    <xdr:sp macro="" textlink="">
      <xdr:nvSpPr>
        <xdr:cNvPr id="664" name="円/楕円 663"/>
        <xdr:cNvSpPr/>
      </xdr:nvSpPr>
      <xdr:spPr>
        <a:xfrm>
          <a:off x="14541500" y="1683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127489</xdr:rowOff>
    </xdr:from>
    <xdr:ext cx="534377" cy="259045"/>
    <xdr:sp macro="" textlink="">
      <xdr:nvSpPr>
        <xdr:cNvPr id="665" name="テキスト ボックス 664"/>
        <xdr:cNvSpPr txBox="1"/>
      </xdr:nvSpPr>
      <xdr:spPr>
        <a:xfrm>
          <a:off x="14325111" y="1692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140655</xdr:rowOff>
    </xdr:from>
    <xdr:to>
      <xdr:col>20</xdr:col>
      <xdr:colOff>9525</xdr:colOff>
      <xdr:row>98</xdr:row>
      <xdr:rowOff>70805</xdr:rowOff>
    </xdr:to>
    <xdr:sp macro="" textlink="">
      <xdr:nvSpPr>
        <xdr:cNvPr id="666" name="円/楕円 665"/>
        <xdr:cNvSpPr/>
      </xdr:nvSpPr>
      <xdr:spPr>
        <a:xfrm>
          <a:off x="13652500" y="167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61932</xdr:rowOff>
    </xdr:from>
    <xdr:ext cx="534377" cy="259045"/>
    <xdr:sp macro="" textlink="">
      <xdr:nvSpPr>
        <xdr:cNvPr id="667" name="テキスト ボックス 666"/>
        <xdr:cNvSpPr txBox="1"/>
      </xdr:nvSpPr>
      <xdr:spPr>
        <a:xfrm>
          <a:off x="13436111" y="1686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157119</xdr:rowOff>
    </xdr:from>
    <xdr:to>
      <xdr:col>18</xdr:col>
      <xdr:colOff>492125</xdr:colOff>
      <xdr:row>97</xdr:row>
      <xdr:rowOff>87269</xdr:rowOff>
    </xdr:to>
    <xdr:sp macro="" textlink="">
      <xdr:nvSpPr>
        <xdr:cNvPr id="668" name="円/楕円 667"/>
        <xdr:cNvSpPr/>
      </xdr:nvSpPr>
      <xdr:spPr>
        <a:xfrm>
          <a:off x="12763500" y="166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103796</xdr:rowOff>
    </xdr:from>
    <xdr:ext cx="534377" cy="259045"/>
    <xdr:sp macro="" textlink="">
      <xdr:nvSpPr>
        <xdr:cNvPr id="669" name="テキスト ボックス 668"/>
        <xdr:cNvSpPr txBox="1"/>
      </xdr:nvSpPr>
      <xdr:spPr>
        <a:xfrm>
          <a:off x="12547111" y="1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0" name="正方形/長方形 66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1" name="正方形/長方形 67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2" name="正方形/長方形 67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3" name="正方形/長方形 67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4" name="正方形/長方形 67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5" name="正方形/長方形 67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6" name="正方形/長方形 67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7" name="正方形/長方形 67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8" name="テキスト ボックス 67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9" name="直線コネクタ 67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0" name="直線コネクタ 67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1" name="テキスト ボックス 68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2" name="直線コネクタ 68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3" name="テキスト ボックス 68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4" name="直線コネクタ 68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5" name="テキスト ボックス 68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6" name="直線コネクタ 68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7" name="テキスト ボックス 68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8" name="直線コネクタ 68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9" name="テキスト ボックス 68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1" name="テキスト ボックス 69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3" name="直線コネクタ 692"/>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5" name="直線コネクタ 69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6"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7" name="直線コネクタ 696"/>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8" name="直線コネクタ 69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9"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700" name="フローチャート : 判断 699"/>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1" name="直線コネクタ 70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2" name="フローチャート : 判断 701"/>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3" name="テキスト ボックス 702"/>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4" name="直線コネクタ 70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5" name="フローチャート : 判断 704"/>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6" name="テキスト ボックス 705"/>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7" name="直線コネクタ 70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8" name="フローチャート : 判断 707"/>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9" name="テキスト ボックス 708"/>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10" name="フローチャート : 判断 709"/>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11" name="テキスト ボックス 710"/>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7" name="円/楕円 71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9" name="円/楕円 71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0" name="テキスト ボックス 71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1" name="円/楕円 72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2" name="テキスト ボックス 72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3" name="円/楕円 72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4" name="テキスト ボックス 72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5" name="円/楕円 72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6" name="テキスト ボックス 72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7" name="直線コネクタ 73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8" name="テキスト ボックス 73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9" name="直線コネクタ 73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0" name="テキスト ボックス 73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1" name="直線コネクタ 74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2" name="テキスト ボックス 74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3" name="直線コネクタ 74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4" name="テキスト ボックス 74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5" name="直線コネクタ 74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6" name="テキスト ボックス 74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50" name="直線コネクタ 749"/>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2" name="直線コネクタ 75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3"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4" name="直線コネクタ 753"/>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23495</xdr:rowOff>
    </xdr:from>
    <xdr:to>
      <xdr:col>32</xdr:col>
      <xdr:colOff>187325</xdr:colOff>
      <xdr:row>54</xdr:row>
      <xdr:rowOff>43459</xdr:rowOff>
    </xdr:to>
    <xdr:cxnSp macro="">
      <xdr:nvCxnSpPr>
        <xdr:cNvPr id="755" name="直線コネクタ 754"/>
        <xdr:cNvCxnSpPr/>
      </xdr:nvCxnSpPr>
      <xdr:spPr>
        <a:xfrm flipV="1">
          <a:off x="21323300" y="9281795"/>
          <a:ext cx="8382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141622</xdr:rowOff>
    </xdr:from>
    <xdr:ext cx="469744" cy="259045"/>
    <xdr:sp macro="" textlink="">
      <xdr:nvSpPr>
        <xdr:cNvPr id="756" name="貸付金平均値テキスト"/>
        <xdr:cNvSpPr txBox="1"/>
      </xdr:nvSpPr>
      <xdr:spPr>
        <a:xfrm>
          <a:off x="22212300" y="9914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7" name="フローチャート : 判断 756"/>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24791</xdr:rowOff>
    </xdr:from>
    <xdr:to>
      <xdr:col>31</xdr:col>
      <xdr:colOff>34925</xdr:colOff>
      <xdr:row>54</xdr:row>
      <xdr:rowOff>43459</xdr:rowOff>
    </xdr:to>
    <xdr:cxnSp macro="">
      <xdr:nvCxnSpPr>
        <xdr:cNvPr id="758" name="直線コネクタ 757"/>
        <xdr:cNvCxnSpPr/>
      </xdr:nvCxnSpPr>
      <xdr:spPr>
        <a:xfrm>
          <a:off x="20434300" y="9283091"/>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9" name="フローチャート : 判断 758"/>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36466</xdr:rowOff>
    </xdr:from>
    <xdr:ext cx="469744" cy="259045"/>
    <xdr:sp macro="" textlink="">
      <xdr:nvSpPr>
        <xdr:cNvPr id="760" name="テキスト ボックス 759"/>
        <xdr:cNvSpPr txBox="1"/>
      </xdr:nvSpPr>
      <xdr:spPr>
        <a:xfrm>
          <a:off x="21088427"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24791</xdr:rowOff>
    </xdr:from>
    <xdr:to>
      <xdr:col>29</xdr:col>
      <xdr:colOff>517525</xdr:colOff>
      <xdr:row>54</xdr:row>
      <xdr:rowOff>55728</xdr:rowOff>
    </xdr:to>
    <xdr:cxnSp macro="">
      <xdr:nvCxnSpPr>
        <xdr:cNvPr id="761" name="直線コネクタ 760"/>
        <xdr:cNvCxnSpPr/>
      </xdr:nvCxnSpPr>
      <xdr:spPr>
        <a:xfrm flipV="1">
          <a:off x="19545300" y="9283091"/>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2" name="フローチャート : 判断 761"/>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33494</xdr:rowOff>
    </xdr:from>
    <xdr:ext cx="469744" cy="259045"/>
    <xdr:sp macro="" textlink="">
      <xdr:nvSpPr>
        <xdr:cNvPr id="763" name="テキスト ボックス 762"/>
        <xdr:cNvSpPr txBox="1"/>
      </xdr:nvSpPr>
      <xdr:spPr>
        <a:xfrm>
          <a:off x="20199427" y="997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148310</xdr:rowOff>
    </xdr:from>
    <xdr:to>
      <xdr:col>28</xdr:col>
      <xdr:colOff>314325</xdr:colOff>
      <xdr:row>54</xdr:row>
      <xdr:rowOff>55728</xdr:rowOff>
    </xdr:to>
    <xdr:cxnSp macro="">
      <xdr:nvCxnSpPr>
        <xdr:cNvPr id="764" name="直線コネクタ 763"/>
        <xdr:cNvCxnSpPr/>
      </xdr:nvCxnSpPr>
      <xdr:spPr>
        <a:xfrm>
          <a:off x="18656300" y="9235160"/>
          <a:ext cx="889000" cy="7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5" name="フローチャート : 判断 764"/>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4615</xdr:rowOff>
    </xdr:from>
    <xdr:ext cx="469744" cy="259045"/>
    <xdr:sp macro="" textlink="">
      <xdr:nvSpPr>
        <xdr:cNvPr id="766" name="テキスト ボックス 765"/>
        <xdr:cNvSpPr txBox="1"/>
      </xdr:nvSpPr>
      <xdr:spPr>
        <a:xfrm>
          <a:off x="19310427" y="99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7" name="フローチャート : 判断 766"/>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166768</xdr:rowOff>
    </xdr:from>
    <xdr:ext cx="469744" cy="259045"/>
    <xdr:sp macro="" textlink="">
      <xdr:nvSpPr>
        <xdr:cNvPr id="768" name="テキスト ボックス 767"/>
        <xdr:cNvSpPr txBox="1"/>
      </xdr:nvSpPr>
      <xdr:spPr>
        <a:xfrm>
          <a:off x="18421427" y="993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53</xdr:row>
      <xdr:rowOff>144145</xdr:rowOff>
    </xdr:from>
    <xdr:to>
      <xdr:col>32</xdr:col>
      <xdr:colOff>238125</xdr:colOff>
      <xdr:row>54</xdr:row>
      <xdr:rowOff>74295</xdr:rowOff>
    </xdr:to>
    <xdr:sp macro="" textlink="">
      <xdr:nvSpPr>
        <xdr:cNvPr id="774" name="円/楕円 773"/>
        <xdr:cNvSpPr/>
      </xdr:nvSpPr>
      <xdr:spPr>
        <a:xfrm>
          <a:off x="22110700" y="92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167022</xdr:rowOff>
    </xdr:from>
    <xdr:ext cx="534377" cy="259045"/>
    <xdr:sp macro="" textlink="">
      <xdr:nvSpPr>
        <xdr:cNvPr id="775" name="貸付金該当値テキスト"/>
        <xdr:cNvSpPr txBox="1"/>
      </xdr:nvSpPr>
      <xdr:spPr>
        <a:xfrm>
          <a:off x="22212300" y="90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11,525</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164109</xdr:rowOff>
    </xdr:from>
    <xdr:to>
      <xdr:col>31</xdr:col>
      <xdr:colOff>85725</xdr:colOff>
      <xdr:row>54</xdr:row>
      <xdr:rowOff>94259</xdr:rowOff>
    </xdr:to>
    <xdr:sp macro="" textlink="">
      <xdr:nvSpPr>
        <xdr:cNvPr id="776" name="円/楕円 775"/>
        <xdr:cNvSpPr/>
      </xdr:nvSpPr>
      <xdr:spPr>
        <a:xfrm>
          <a:off x="21272500" y="92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110786</xdr:rowOff>
    </xdr:from>
    <xdr:ext cx="534377" cy="259045"/>
    <xdr:sp macro="" textlink="">
      <xdr:nvSpPr>
        <xdr:cNvPr id="777" name="テキスト ボックス 776"/>
        <xdr:cNvSpPr txBox="1"/>
      </xdr:nvSpPr>
      <xdr:spPr>
        <a:xfrm>
          <a:off x="21056111" y="902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11,263</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145441</xdr:rowOff>
    </xdr:from>
    <xdr:to>
      <xdr:col>29</xdr:col>
      <xdr:colOff>568325</xdr:colOff>
      <xdr:row>54</xdr:row>
      <xdr:rowOff>75591</xdr:rowOff>
    </xdr:to>
    <xdr:sp macro="" textlink="">
      <xdr:nvSpPr>
        <xdr:cNvPr id="778" name="円/楕円 777"/>
        <xdr:cNvSpPr/>
      </xdr:nvSpPr>
      <xdr:spPr>
        <a:xfrm>
          <a:off x="20383500" y="92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92118</xdr:rowOff>
    </xdr:from>
    <xdr:ext cx="534377" cy="259045"/>
    <xdr:sp macro="" textlink="">
      <xdr:nvSpPr>
        <xdr:cNvPr id="779" name="テキスト ボックス 778"/>
        <xdr:cNvSpPr txBox="1"/>
      </xdr:nvSpPr>
      <xdr:spPr>
        <a:xfrm>
          <a:off x="20167111" y="900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11,508</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4928</xdr:rowOff>
    </xdr:from>
    <xdr:to>
      <xdr:col>28</xdr:col>
      <xdr:colOff>365125</xdr:colOff>
      <xdr:row>54</xdr:row>
      <xdr:rowOff>106528</xdr:rowOff>
    </xdr:to>
    <xdr:sp macro="" textlink="">
      <xdr:nvSpPr>
        <xdr:cNvPr id="780" name="円/楕円 779"/>
        <xdr:cNvSpPr/>
      </xdr:nvSpPr>
      <xdr:spPr>
        <a:xfrm>
          <a:off x="19494500" y="92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123055</xdr:rowOff>
    </xdr:from>
    <xdr:ext cx="534377" cy="259045"/>
    <xdr:sp macro="" textlink="">
      <xdr:nvSpPr>
        <xdr:cNvPr id="781" name="テキスト ボックス 780"/>
        <xdr:cNvSpPr txBox="1"/>
      </xdr:nvSpPr>
      <xdr:spPr>
        <a:xfrm>
          <a:off x="19278111" y="90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11,102</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97510</xdr:rowOff>
    </xdr:from>
    <xdr:to>
      <xdr:col>27</xdr:col>
      <xdr:colOff>161925</xdr:colOff>
      <xdr:row>54</xdr:row>
      <xdr:rowOff>27660</xdr:rowOff>
    </xdr:to>
    <xdr:sp macro="" textlink="">
      <xdr:nvSpPr>
        <xdr:cNvPr id="782" name="円/楕円 781"/>
        <xdr:cNvSpPr/>
      </xdr:nvSpPr>
      <xdr:spPr>
        <a:xfrm>
          <a:off x="18605500" y="918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44187</xdr:rowOff>
    </xdr:from>
    <xdr:ext cx="534377" cy="259045"/>
    <xdr:sp macro="" textlink="">
      <xdr:nvSpPr>
        <xdr:cNvPr id="783" name="テキスト ボックス 782"/>
        <xdr:cNvSpPr txBox="1"/>
      </xdr:nvSpPr>
      <xdr:spPr>
        <a:xfrm>
          <a:off x="18389111" y="895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4" name="直線コネクタ 79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5" name="テキスト ボックス 79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6" name="直線コネクタ 79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7" name="テキスト ボックス 79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8" name="直線コネクタ 79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9" name="テキスト ボックス 79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0" name="直線コネクタ 79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1" name="テキスト ボックス 80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2" name="直線コネクタ 80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3" name="テキスト ボックス 80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4" name="直線コネクタ 80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5" name="テキスト ボックス 80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7" name="直線コネクタ 806"/>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8"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9" name="直線コネクタ 808"/>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10"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11" name="直線コネクタ 810"/>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54303</xdr:rowOff>
    </xdr:from>
    <xdr:to>
      <xdr:col>32</xdr:col>
      <xdr:colOff>187325</xdr:colOff>
      <xdr:row>75</xdr:row>
      <xdr:rowOff>69398</xdr:rowOff>
    </xdr:to>
    <xdr:cxnSp macro="">
      <xdr:nvCxnSpPr>
        <xdr:cNvPr id="812" name="直線コネクタ 811"/>
        <xdr:cNvCxnSpPr/>
      </xdr:nvCxnSpPr>
      <xdr:spPr>
        <a:xfrm>
          <a:off x="21323300" y="12741603"/>
          <a:ext cx="838200" cy="18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13" name="繰出金平均値テキスト"/>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4" name="フローチャート : 判断 813"/>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15029</xdr:rowOff>
    </xdr:from>
    <xdr:to>
      <xdr:col>31</xdr:col>
      <xdr:colOff>34925</xdr:colOff>
      <xdr:row>74</xdr:row>
      <xdr:rowOff>54303</xdr:rowOff>
    </xdr:to>
    <xdr:cxnSp macro="">
      <xdr:nvCxnSpPr>
        <xdr:cNvPr id="815" name="直線コネクタ 814"/>
        <xdr:cNvCxnSpPr/>
      </xdr:nvCxnSpPr>
      <xdr:spPr>
        <a:xfrm>
          <a:off x="20434300" y="12702329"/>
          <a:ext cx="8890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6" name="フローチャート : 判断 815"/>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66031</xdr:rowOff>
    </xdr:from>
    <xdr:ext cx="534377" cy="259045"/>
    <xdr:sp macro="" textlink="">
      <xdr:nvSpPr>
        <xdr:cNvPr id="817" name="テキスト ボックス 816"/>
        <xdr:cNvSpPr txBox="1"/>
      </xdr:nvSpPr>
      <xdr:spPr>
        <a:xfrm>
          <a:off x="21056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15029</xdr:rowOff>
    </xdr:from>
    <xdr:to>
      <xdr:col>29</xdr:col>
      <xdr:colOff>517525</xdr:colOff>
      <xdr:row>74</xdr:row>
      <xdr:rowOff>25949</xdr:rowOff>
    </xdr:to>
    <xdr:cxnSp macro="">
      <xdr:nvCxnSpPr>
        <xdr:cNvPr id="818" name="直線コネクタ 817"/>
        <xdr:cNvCxnSpPr/>
      </xdr:nvCxnSpPr>
      <xdr:spPr>
        <a:xfrm flipV="1">
          <a:off x="19545300" y="12702329"/>
          <a:ext cx="889000" cy="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9" name="フローチャート : 判断 818"/>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83352</xdr:rowOff>
    </xdr:from>
    <xdr:ext cx="534377" cy="259045"/>
    <xdr:sp macro="" textlink="">
      <xdr:nvSpPr>
        <xdr:cNvPr id="820" name="テキスト ボックス 819"/>
        <xdr:cNvSpPr txBox="1"/>
      </xdr:nvSpPr>
      <xdr:spPr>
        <a:xfrm>
          <a:off x="20167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60818</xdr:rowOff>
    </xdr:from>
    <xdr:to>
      <xdr:col>28</xdr:col>
      <xdr:colOff>314325</xdr:colOff>
      <xdr:row>74</xdr:row>
      <xdr:rowOff>25949</xdr:rowOff>
    </xdr:to>
    <xdr:cxnSp macro="">
      <xdr:nvCxnSpPr>
        <xdr:cNvPr id="821" name="直線コネクタ 820"/>
        <xdr:cNvCxnSpPr/>
      </xdr:nvCxnSpPr>
      <xdr:spPr>
        <a:xfrm>
          <a:off x="18656300" y="12405218"/>
          <a:ext cx="889000" cy="30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2" name="フローチャート : 判断 821"/>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89806</xdr:rowOff>
    </xdr:from>
    <xdr:ext cx="534377" cy="259045"/>
    <xdr:sp macro="" textlink="">
      <xdr:nvSpPr>
        <xdr:cNvPr id="823" name="テキスト ボックス 822"/>
        <xdr:cNvSpPr txBox="1"/>
      </xdr:nvSpPr>
      <xdr:spPr>
        <a:xfrm>
          <a:off x="19278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4" name="フローチャート : 判断 823"/>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91642</xdr:rowOff>
    </xdr:from>
    <xdr:ext cx="534377" cy="259045"/>
    <xdr:sp macro="" textlink="">
      <xdr:nvSpPr>
        <xdr:cNvPr id="825" name="テキスト ボックス 824"/>
        <xdr:cNvSpPr txBox="1"/>
      </xdr:nvSpPr>
      <xdr:spPr>
        <a:xfrm>
          <a:off x="18389111" y="131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6" name="テキスト ボックス 82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7" name="テキスト ボックス 82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8" name="テキスト ボックス 82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9" name="テキスト ボックス 82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0" name="テキスト ボックス 82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18598</xdr:rowOff>
    </xdr:from>
    <xdr:to>
      <xdr:col>32</xdr:col>
      <xdr:colOff>238125</xdr:colOff>
      <xdr:row>75</xdr:row>
      <xdr:rowOff>120198</xdr:rowOff>
    </xdr:to>
    <xdr:sp macro="" textlink="">
      <xdr:nvSpPr>
        <xdr:cNvPr id="831" name="円/楕円 830"/>
        <xdr:cNvSpPr/>
      </xdr:nvSpPr>
      <xdr:spPr>
        <a:xfrm>
          <a:off x="22110700" y="12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41475</xdr:rowOff>
    </xdr:from>
    <xdr:ext cx="534377" cy="259045"/>
    <xdr:sp macro="" textlink="">
      <xdr:nvSpPr>
        <xdr:cNvPr id="832" name="繰出金該当値テキスト"/>
        <xdr:cNvSpPr txBox="1"/>
      </xdr:nvSpPr>
      <xdr:spPr>
        <a:xfrm>
          <a:off x="22212300" y="127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86,726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3503</xdr:rowOff>
    </xdr:from>
    <xdr:to>
      <xdr:col>31</xdr:col>
      <xdr:colOff>85725</xdr:colOff>
      <xdr:row>74</xdr:row>
      <xdr:rowOff>105103</xdr:rowOff>
    </xdr:to>
    <xdr:sp macro="" textlink="">
      <xdr:nvSpPr>
        <xdr:cNvPr id="833" name="円/楕円 832"/>
        <xdr:cNvSpPr/>
      </xdr:nvSpPr>
      <xdr:spPr>
        <a:xfrm>
          <a:off x="21272500" y="126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121630</xdr:rowOff>
    </xdr:from>
    <xdr:ext cx="599010" cy="259045"/>
    <xdr:sp macro="" textlink="">
      <xdr:nvSpPr>
        <xdr:cNvPr id="834" name="テキスト ボックス 833"/>
        <xdr:cNvSpPr txBox="1"/>
      </xdr:nvSpPr>
      <xdr:spPr>
        <a:xfrm>
          <a:off x="21023794" y="1246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111,207</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135679</xdr:rowOff>
    </xdr:from>
    <xdr:to>
      <xdr:col>29</xdr:col>
      <xdr:colOff>568325</xdr:colOff>
      <xdr:row>74</xdr:row>
      <xdr:rowOff>65829</xdr:rowOff>
    </xdr:to>
    <xdr:sp macro="" textlink="">
      <xdr:nvSpPr>
        <xdr:cNvPr id="835" name="円/楕円 834"/>
        <xdr:cNvSpPr/>
      </xdr:nvSpPr>
      <xdr:spPr>
        <a:xfrm>
          <a:off x="20383500" y="126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82356</xdr:rowOff>
    </xdr:from>
    <xdr:ext cx="599010" cy="259045"/>
    <xdr:sp macro="" textlink="">
      <xdr:nvSpPr>
        <xdr:cNvPr id="836" name="テキスト ボックス 835"/>
        <xdr:cNvSpPr txBox="1"/>
      </xdr:nvSpPr>
      <xdr:spPr>
        <a:xfrm>
          <a:off x="20134794" y="1242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116,361</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146599</xdr:rowOff>
    </xdr:from>
    <xdr:to>
      <xdr:col>28</xdr:col>
      <xdr:colOff>365125</xdr:colOff>
      <xdr:row>74</xdr:row>
      <xdr:rowOff>76749</xdr:rowOff>
    </xdr:to>
    <xdr:sp macro="" textlink="">
      <xdr:nvSpPr>
        <xdr:cNvPr id="837" name="円/楕円 836"/>
        <xdr:cNvSpPr/>
      </xdr:nvSpPr>
      <xdr:spPr>
        <a:xfrm>
          <a:off x="19494500" y="1266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93276</xdr:rowOff>
    </xdr:from>
    <xdr:ext cx="599010" cy="259045"/>
    <xdr:sp macro="" textlink="">
      <xdr:nvSpPr>
        <xdr:cNvPr id="838" name="テキスト ボックス 837"/>
        <xdr:cNvSpPr txBox="1"/>
      </xdr:nvSpPr>
      <xdr:spPr>
        <a:xfrm>
          <a:off x="19245794" y="1243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114,928</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10018</xdr:rowOff>
    </xdr:from>
    <xdr:to>
      <xdr:col>27</xdr:col>
      <xdr:colOff>161925</xdr:colOff>
      <xdr:row>72</xdr:row>
      <xdr:rowOff>111618</xdr:rowOff>
    </xdr:to>
    <xdr:sp macro="" textlink="">
      <xdr:nvSpPr>
        <xdr:cNvPr id="839" name="円/楕円 838"/>
        <xdr:cNvSpPr/>
      </xdr:nvSpPr>
      <xdr:spPr>
        <a:xfrm>
          <a:off x="18605500" y="123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128145</xdr:rowOff>
    </xdr:from>
    <xdr:ext cx="599010" cy="259045"/>
    <xdr:sp macro="" textlink="">
      <xdr:nvSpPr>
        <xdr:cNvPr id="840" name="テキスト ボックス 839"/>
        <xdr:cNvSpPr txBox="1"/>
      </xdr:nvSpPr>
      <xdr:spPr>
        <a:xfrm>
          <a:off x="18356794" y="1212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1" name="正方形/長方形 84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2" name="正方形/長方形 84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3" name="正方形/長方形 84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4" name="正方形/長方形 84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5" name="正方形/長方形 84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6" name="正方形/長方形 84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7" name="正方形/長方形 84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8" name="正方形/長方形 84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9" name="テキスト ボックス 84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0" name="直線コネクタ 84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1" name="直線コネクタ 85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2" name="テキスト ボックス 85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3" name="直線コネクタ 85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4" name="テキスト ボックス 85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6" name="直線コネクタ 85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1" name="直線コネクタ 86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3" name="フローチャート : 判断 86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4" name="直線コネクタ 86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5" name="フローチャート : 判断 86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6" name="テキスト ボックス 86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7" name="直線コネクタ 86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8" name="フローチャート : 判断 86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9" name="テキスト ボックス 86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0" name="直線コネクタ 86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1" name="フローチャート : 判断 87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2" name="テキスト ボックス 87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フローチャート : 判断 87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4" name="テキスト ボックス 87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5" name="テキスト ボックス 87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6" name="テキスト ボックス 87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7" name="テキスト ボックス 87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8" name="テキスト ボックス 87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9" name="テキスト ボックス 87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円/楕円 87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2" name="円/楕円 88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3" name="テキスト ボックス 88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4" name="円/楕円 88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5" name="テキスト ボックス 88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6" name="円/楕円 88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7" name="テキスト ボックス 88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円/楕円 88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9" name="テキスト ボックス 88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0" name="正方形/長方形 88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1" name="正方形/長方形 89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2" name="テキスト ボックス 89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lang="ja-JP" altLang="en-US" sz="1400" b="0" i="0" u="none" strike="noStrike" baseline="0" smtClean="0">
              <a:solidFill>
                <a:srgbClr val="000000"/>
              </a:solidFill>
              <a:latin typeface="ＭＳ"/>
            </a:rPr>
            <a:t>・歳出決算総額は、住民一人当たり</a:t>
          </a:r>
          <a:r>
            <a:rPr lang="en-US" altLang="ja-JP" sz="1400" b="0" i="0" u="none" strike="noStrike" baseline="0" smtClean="0">
              <a:solidFill>
                <a:srgbClr val="000000"/>
              </a:solidFill>
              <a:latin typeface="ＭＳ"/>
            </a:rPr>
            <a:t>1,189,903</a:t>
          </a:r>
          <a:r>
            <a:rPr lang="ja-JP" altLang="en-US" sz="1400" b="0" i="0" u="none" strike="noStrike" baseline="0" smtClean="0">
              <a:solidFill>
                <a:srgbClr val="000000"/>
              </a:solidFill>
              <a:latin typeface="ＭＳ"/>
            </a:rPr>
            <a:t>円となっている。主な構成項目である人件費は、住民一人当たり</a:t>
          </a:r>
          <a:r>
            <a:rPr lang="en-US" altLang="ja-JP" sz="1400" b="0" i="0" u="none" strike="noStrike" baseline="0" smtClean="0">
              <a:solidFill>
                <a:srgbClr val="000000"/>
              </a:solidFill>
              <a:latin typeface="ＭＳ"/>
            </a:rPr>
            <a:t>141,079</a:t>
          </a:r>
          <a:r>
            <a:rPr lang="ja-JP" altLang="en-US" sz="1400" b="0" i="0" u="none" strike="noStrike" baseline="0" smtClean="0">
              <a:solidFill>
                <a:srgbClr val="000000"/>
              </a:solidFill>
              <a:latin typeface="ＭＳ"/>
            </a:rPr>
            <a:t>円で平成</a:t>
          </a:r>
          <a:r>
            <a:rPr lang="en-US" altLang="ja-JP" sz="1400" b="0" i="0" u="none" strike="noStrike" baseline="0" smtClean="0">
              <a:solidFill>
                <a:srgbClr val="000000"/>
              </a:solidFill>
              <a:latin typeface="ＭＳ"/>
            </a:rPr>
            <a:t>24</a:t>
          </a:r>
          <a:r>
            <a:rPr lang="ja-JP" altLang="en-US" sz="1400" b="0" i="0" u="none" strike="noStrike" baseline="0" smtClean="0">
              <a:solidFill>
                <a:srgbClr val="000000"/>
              </a:solidFill>
              <a:latin typeface="ＭＳ"/>
            </a:rPr>
            <a:t>年度から横ばいで推移してきており、高止まりの傾向にあるが、前年度から比較すると、類似団体平均は</a:t>
          </a:r>
          <a:r>
            <a:rPr lang="en-US" altLang="ja-JP" sz="1400" b="0" i="0" u="none" strike="noStrike" baseline="0" smtClean="0">
              <a:solidFill>
                <a:srgbClr val="000000"/>
              </a:solidFill>
              <a:latin typeface="ＭＳ"/>
            </a:rPr>
            <a:t>3.6</a:t>
          </a:r>
          <a:r>
            <a:rPr lang="ja-JP" altLang="en-US" sz="1400" b="0" i="0" u="none" strike="noStrike" baseline="0" smtClean="0">
              <a:solidFill>
                <a:srgbClr val="000000"/>
              </a:solidFill>
              <a:latin typeface="ＭＳ"/>
            </a:rPr>
            <a:t>％増加している中にあって、本町では</a:t>
          </a:r>
          <a:r>
            <a:rPr lang="en-US" altLang="ja-JP" sz="1400" b="0" i="0" u="none" strike="noStrike" baseline="0" smtClean="0">
              <a:solidFill>
                <a:srgbClr val="000000"/>
              </a:solidFill>
              <a:latin typeface="ＭＳ"/>
            </a:rPr>
            <a:t>0.7</a:t>
          </a:r>
          <a:r>
            <a:rPr lang="ja-JP" altLang="en-US" sz="1400" b="0" i="0" u="none" strike="noStrike" baseline="0" smtClean="0">
              <a:solidFill>
                <a:srgbClr val="000000"/>
              </a:solidFill>
              <a:latin typeface="ＭＳ"/>
            </a:rPr>
            <a:t>％減少している状況にある。</a:t>
          </a:r>
          <a:endParaRPr lang="en-US" altLang="ja-JP" sz="1400" b="0" i="0" u="none" strike="noStrike" baseline="0" smtClean="0">
            <a:solidFill>
              <a:srgbClr val="000000"/>
            </a:solidFill>
            <a:latin typeface="ＭＳ"/>
          </a:endParaRPr>
        </a:p>
        <a:p>
          <a:pPr algn="just"/>
          <a:r>
            <a:rPr lang="ja-JP" altLang="en-US" sz="1400" b="0" i="0" u="none" strike="noStrike" baseline="0" smtClean="0">
              <a:solidFill>
                <a:srgbClr val="000000"/>
              </a:solidFill>
              <a:latin typeface="ＭＳ"/>
            </a:rPr>
            <a:t>・普通建設事業費は住民一人当たり</a:t>
          </a:r>
          <a:r>
            <a:rPr lang="en-US" altLang="ja-JP" sz="1400" b="0" i="0" u="none" strike="noStrike" baseline="0" smtClean="0">
              <a:solidFill>
                <a:srgbClr val="000000"/>
              </a:solidFill>
              <a:latin typeface="ＭＳ"/>
            </a:rPr>
            <a:t>358,170</a:t>
          </a:r>
          <a:r>
            <a:rPr lang="ja-JP" altLang="en-US" sz="1400" b="0" i="0" u="none" strike="noStrike" baseline="0" smtClean="0">
              <a:solidFill>
                <a:srgbClr val="000000"/>
              </a:solidFill>
              <a:latin typeface="ＭＳ"/>
            </a:rPr>
            <a:t>円となっており、類似団体と比較して一人当たりコストが高い状況となっている。これは、近年の豪雨による浸水被害の改善を行う施設整備工事などの防災関連事業の増加等によるものであり、前年度から横ばいとなっている。今後、公共施設等総合管理計画に基づき、 </a:t>
          </a:r>
          <a:r>
            <a:rPr kumimoji="1" lang="ja-JP" altLang="en-US" sz="1400" b="0" i="0" u="none" strike="noStrike" kern="0" cap="none" spc="0" normalizeH="0" baseline="0" noProof="0">
              <a:ln>
                <a:noFill/>
              </a:ln>
              <a:solidFill>
                <a:prstClr val="black"/>
              </a:solidFill>
              <a:effectLst/>
              <a:uLnTx/>
              <a:uFillTx/>
              <a:latin typeface="+mn-lt"/>
              <a:ea typeface="+mn-ea"/>
              <a:cs typeface="+mn-cs"/>
            </a:rPr>
            <a:t>公共施設の適正な配置及び維持管理経費の削減に努める。</a:t>
          </a:r>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8,487
8,410
212.19
10,780,129
10,098,705
492,450
5,310,955
2,728,509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155321</xdr:rowOff>
    </xdr:from>
    <xdr:to>
      <xdr:col>6</xdr:col>
      <xdr:colOff>511175</xdr:colOff>
      <xdr:row>34</xdr:row>
      <xdr:rowOff>48387</xdr:rowOff>
    </xdr:to>
    <xdr:cxnSp macro="">
      <xdr:nvCxnSpPr>
        <xdr:cNvPr id="61" name="直線コネクタ 60"/>
        <xdr:cNvCxnSpPr/>
      </xdr:nvCxnSpPr>
      <xdr:spPr>
        <a:xfrm flipV="1">
          <a:off x="3797300" y="5813171"/>
          <a:ext cx="8382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48387</xdr:rowOff>
    </xdr:from>
    <xdr:to>
      <xdr:col>5</xdr:col>
      <xdr:colOff>358775</xdr:colOff>
      <xdr:row>34</xdr:row>
      <xdr:rowOff>143383</xdr:rowOff>
    </xdr:to>
    <xdr:cxnSp macro="">
      <xdr:nvCxnSpPr>
        <xdr:cNvPr id="64" name="直線コネクタ 63"/>
        <xdr:cNvCxnSpPr/>
      </xdr:nvCxnSpPr>
      <xdr:spPr>
        <a:xfrm flipV="1">
          <a:off x="2908300" y="5877687"/>
          <a:ext cx="889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78867</xdr:rowOff>
    </xdr:from>
    <xdr:to>
      <xdr:col>4</xdr:col>
      <xdr:colOff>155575</xdr:colOff>
      <xdr:row>34</xdr:row>
      <xdr:rowOff>143383</xdr:rowOff>
    </xdr:to>
    <xdr:cxnSp macro="">
      <xdr:nvCxnSpPr>
        <xdr:cNvPr id="67" name="直線コネクタ 66"/>
        <xdr:cNvCxnSpPr/>
      </xdr:nvCxnSpPr>
      <xdr:spPr>
        <a:xfrm>
          <a:off x="2019300" y="5908167"/>
          <a:ext cx="8890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111252</xdr:rowOff>
    </xdr:from>
    <xdr:to>
      <xdr:col>2</xdr:col>
      <xdr:colOff>638175</xdr:colOff>
      <xdr:row>34</xdr:row>
      <xdr:rowOff>78867</xdr:rowOff>
    </xdr:to>
    <xdr:cxnSp macro="">
      <xdr:nvCxnSpPr>
        <xdr:cNvPr id="70" name="直線コネクタ 69"/>
        <xdr:cNvCxnSpPr/>
      </xdr:nvCxnSpPr>
      <xdr:spPr>
        <a:xfrm>
          <a:off x="1130300" y="5769102"/>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104521</xdr:rowOff>
    </xdr:from>
    <xdr:to>
      <xdr:col>6</xdr:col>
      <xdr:colOff>561975</xdr:colOff>
      <xdr:row>34</xdr:row>
      <xdr:rowOff>34671</xdr:rowOff>
    </xdr:to>
    <xdr:sp macro="" textlink="">
      <xdr:nvSpPr>
        <xdr:cNvPr id="80" name="円/楕円 79"/>
        <xdr:cNvSpPr/>
      </xdr:nvSpPr>
      <xdr:spPr>
        <a:xfrm>
          <a:off x="4584700" y="576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127398</xdr:rowOff>
    </xdr:from>
    <xdr:ext cx="534377" cy="259045"/>
    <xdr:sp macro="" textlink="">
      <xdr:nvSpPr>
        <xdr:cNvPr id="81" name="議会費該当値テキスト"/>
        <xdr:cNvSpPr txBox="1"/>
      </xdr:nvSpPr>
      <xdr:spPr>
        <a:xfrm>
          <a:off x="4686300" y="561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169037</xdr:rowOff>
    </xdr:from>
    <xdr:to>
      <xdr:col>5</xdr:col>
      <xdr:colOff>409575</xdr:colOff>
      <xdr:row>34</xdr:row>
      <xdr:rowOff>99187</xdr:rowOff>
    </xdr:to>
    <xdr:sp macro="" textlink="">
      <xdr:nvSpPr>
        <xdr:cNvPr id="82" name="円/楕円 81"/>
        <xdr:cNvSpPr/>
      </xdr:nvSpPr>
      <xdr:spPr>
        <a:xfrm>
          <a:off x="3746500" y="582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115714</xdr:rowOff>
    </xdr:from>
    <xdr:ext cx="534377" cy="259045"/>
    <xdr:sp macro="" textlink="">
      <xdr:nvSpPr>
        <xdr:cNvPr id="83" name="テキスト ボックス 82"/>
        <xdr:cNvSpPr txBox="1"/>
      </xdr:nvSpPr>
      <xdr:spPr>
        <a:xfrm>
          <a:off x="3530111" y="560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92583</xdr:rowOff>
    </xdr:from>
    <xdr:to>
      <xdr:col>4</xdr:col>
      <xdr:colOff>206375</xdr:colOff>
      <xdr:row>35</xdr:row>
      <xdr:rowOff>22733</xdr:rowOff>
    </xdr:to>
    <xdr:sp macro="" textlink="">
      <xdr:nvSpPr>
        <xdr:cNvPr id="84" name="円/楕円 83"/>
        <xdr:cNvSpPr/>
      </xdr:nvSpPr>
      <xdr:spPr>
        <a:xfrm>
          <a:off x="2857500" y="59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39260</xdr:rowOff>
    </xdr:from>
    <xdr:ext cx="534377" cy="259045"/>
    <xdr:sp macro="" textlink="">
      <xdr:nvSpPr>
        <xdr:cNvPr id="85" name="テキスト ボックス 84"/>
        <xdr:cNvSpPr txBox="1"/>
      </xdr:nvSpPr>
      <xdr:spPr>
        <a:xfrm>
          <a:off x="2641111" y="56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28067</xdr:rowOff>
    </xdr:from>
    <xdr:to>
      <xdr:col>3</xdr:col>
      <xdr:colOff>3175</xdr:colOff>
      <xdr:row>34</xdr:row>
      <xdr:rowOff>129667</xdr:rowOff>
    </xdr:to>
    <xdr:sp macro="" textlink="">
      <xdr:nvSpPr>
        <xdr:cNvPr id="86" name="円/楕円 85"/>
        <xdr:cNvSpPr/>
      </xdr:nvSpPr>
      <xdr:spPr>
        <a:xfrm>
          <a:off x="1968500" y="585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146194</xdr:rowOff>
    </xdr:from>
    <xdr:ext cx="534377" cy="259045"/>
    <xdr:sp macro="" textlink="">
      <xdr:nvSpPr>
        <xdr:cNvPr id="87" name="テキスト ボックス 86"/>
        <xdr:cNvSpPr txBox="1"/>
      </xdr:nvSpPr>
      <xdr:spPr>
        <a:xfrm>
          <a:off x="1752111" y="563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60452</xdr:rowOff>
    </xdr:from>
    <xdr:to>
      <xdr:col>1</xdr:col>
      <xdr:colOff>485775</xdr:colOff>
      <xdr:row>33</xdr:row>
      <xdr:rowOff>162052</xdr:rowOff>
    </xdr:to>
    <xdr:sp macro="" textlink="">
      <xdr:nvSpPr>
        <xdr:cNvPr id="88" name="円/楕円 87"/>
        <xdr:cNvSpPr/>
      </xdr:nvSpPr>
      <xdr:spPr>
        <a:xfrm>
          <a:off x="10795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7129</xdr:rowOff>
    </xdr:from>
    <xdr:ext cx="534377" cy="259045"/>
    <xdr:sp macro="" textlink="">
      <xdr:nvSpPr>
        <xdr:cNvPr id="89" name="テキスト ボックス 88"/>
        <xdr:cNvSpPr txBox="1"/>
      </xdr:nvSpPr>
      <xdr:spPr>
        <a:xfrm>
          <a:off x="863111" y="549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61,891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12706</xdr:rowOff>
    </xdr:from>
    <xdr:to>
      <xdr:col>6</xdr:col>
      <xdr:colOff>511175</xdr:colOff>
      <xdr:row>56</xdr:row>
      <xdr:rowOff>43427</xdr:rowOff>
    </xdr:to>
    <xdr:cxnSp macro="">
      <xdr:nvCxnSpPr>
        <xdr:cNvPr id="120" name="直線コネクタ 119"/>
        <xdr:cNvCxnSpPr/>
      </xdr:nvCxnSpPr>
      <xdr:spPr>
        <a:xfrm>
          <a:off x="3797300" y="9613906"/>
          <a:ext cx="838200" cy="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70690</xdr:rowOff>
    </xdr:from>
    <xdr:ext cx="599010" cy="259045"/>
    <xdr:sp macro="" textlink="">
      <xdr:nvSpPr>
        <xdr:cNvPr id="121" name="総務費平均値テキスト"/>
        <xdr:cNvSpPr txBox="1"/>
      </xdr:nvSpPr>
      <xdr:spPr>
        <a:xfrm>
          <a:off x="4686300" y="967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146512</xdr:rowOff>
    </xdr:from>
    <xdr:to>
      <xdr:col>5</xdr:col>
      <xdr:colOff>358775</xdr:colOff>
      <xdr:row>56</xdr:row>
      <xdr:rowOff>12706</xdr:rowOff>
    </xdr:to>
    <xdr:cxnSp macro="">
      <xdr:nvCxnSpPr>
        <xdr:cNvPr id="123" name="直線コネクタ 122"/>
        <xdr:cNvCxnSpPr/>
      </xdr:nvCxnSpPr>
      <xdr:spPr>
        <a:xfrm>
          <a:off x="2908300" y="9576262"/>
          <a:ext cx="889000" cy="3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146512</xdr:rowOff>
    </xdr:from>
    <xdr:to>
      <xdr:col>4</xdr:col>
      <xdr:colOff>155575</xdr:colOff>
      <xdr:row>56</xdr:row>
      <xdr:rowOff>45719</xdr:rowOff>
    </xdr:to>
    <xdr:cxnSp macro="">
      <xdr:nvCxnSpPr>
        <xdr:cNvPr id="126" name="直線コネクタ 125"/>
        <xdr:cNvCxnSpPr/>
      </xdr:nvCxnSpPr>
      <xdr:spPr>
        <a:xfrm flipV="1">
          <a:off x="2019300" y="9576262"/>
          <a:ext cx="889000" cy="7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71376</xdr:rowOff>
    </xdr:from>
    <xdr:ext cx="599010" cy="259045"/>
    <xdr:sp macro="" textlink="">
      <xdr:nvSpPr>
        <xdr:cNvPr id="128" name="テキスト ボックス 127"/>
        <xdr:cNvSpPr txBox="1"/>
      </xdr:nvSpPr>
      <xdr:spPr>
        <a:xfrm>
          <a:off x="2608794" y="984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86740</xdr:rowOff>
    </xdr:from>
    <xdr:to>
      <xdr:col>2</xdr:col>
      <xdr:colOff>638175</xdr:colOff>
      <xdr:row>56</xdr:row>
      <xdr:rowOff>45719</xdr:rowOff>
    </xdr:to>
    <xdr:cxnSp macro="">
      <xdr:nvCxnSpPr>
        <xdr:cNvPr id="129" name="直線コネクタ 128"/>
        <xdr:cNvCxnSpPr/>
      </xdr:nvCxnSpPr>
      <xdr:spPr>
        <a:xfrm>
          <a:off x="1130300" y="9516490"/>
          <a:ext cx="889000" cy="1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84135</xdr:rowOff>
    </xdr:from>
    <xdr:ext cx="599010" cy="259045"/>
    <xdr:sp macro="" textlink="">
      <xdr:nvSpPr>
        <xdr:cNvPr id="131" name="テキスト ボックス 130"/>
        <xdr:cNvSpPr txBox="1"/>
      </xdr:nvSpPr>
      <xdr:spPr>
        <a:xfrm>
          <a:off x="1719794" y="9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86065</xdr:rowOff>
    </xdr:from>
    <xdr:ext cx="599010" cy="259045"/>
    <xdr:sp macro="" textlink="">
      <xdr:nvSpPr>
        <xdr:cNvPr id="133" name="テキスト ボックス 132"/>
        <xdr:cNvSpPr txBox="1"/>
      </xdr:nvSpPr>
      <xdr:spPr>
        <a:xfrm>
          <a:off x="830794" y="9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164077</xdr:rowOff>
    </xdr:from>
    <xdr:to>
      <xdr:col>6</xdr:col>
      <xdr:colOff>561975</xdr:colOff>
      <xdr:row>56</xdr:row>
      <xdr:rowOff>94227</xdr:rowOff>
    </xdr:to>
    <xdr:sp macro="" textlink="">
      <xdr:nvSpPr>
        <xdr:cNvPr id="139" name="円/楕円 138"/>
        <xdr:cNvSpPr/>
      </xdr:nvSpPr>
      <xdr:spPr>
        <a:xfrm>
          <a:off x="4584700" y="95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15504</xdr:rowOff>
    </xdr:from>
    <xdr:ext cx="599010" cy="259045"/>
    <xdr:sp macro="" textlink="">
      <xdr:nvSpPr>
        <xdr:cNvPr id="140" name="総務費該当値テキスト"/>
        <xdr:cNvSpPr txBox="1"/>
      </xdr:nvSpPr>
      <xdr:spPr>
        <a:xfrm>
          <a:off x="4686300" y="944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174,480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133356</xdr:rowOff>
    </xdr:from>
    <xdr:to>
      <xdr:col>5</xdr:col>
      <xdr:colOff>409575</xdr:colOff>
      <xdr:row>56</xdr:row>
      <xdr:rowOff>63506</xdr:rowOff>
    </xdr:to>
    <xdr:sp macro="" textlink="">
      <xdr:nvSpPr>
        <xdr:cNvPr id="141" name="円/楕円 140"/>
        <xdr:cNvSpPr/>
      </xdr:nvSpPr>
      <xdr:spPr>
        <a:xfrm>
          <a:off x="3746500" y="95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54633</xdr:rowOff>
    </xdr:from>
    <xdr:ext cx="599010" cy="259045"/>
    <xdr:sp macro="" textlink="">
      <xdr:nvSpPr>
        <xdr:cNvPr id="142" name="テキスト ボックス 141"/>
        <xdr:cNvSpPr txBox="1"/>
      </xdr:nvSpPr>
      <xdr:spPr>
        <a:xfrm>
          <a:off x="3497794" y="965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183,887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95712</xdr:rowOff>
    </xdr:from>
    <xdr:to>
      <xdr:col>4</xdr:col>
      <xdr:colOff>206375</xdr:colOff>
      <xdr:row>56</xdr:row>
      <xdr:rowOff>25862</xdr:rowOff>
    </xdr:to>
    <xdr:sp macro="" textlink="">
      <xdr:nvSpPr>
        <xdr:cNvPr id="143" name="円/楕円 142"/>
        <xdr:cNvSpPr/>
      </xdr:nvSpPr>
      <xdr:spPr>
        <a:xfrm>
          <a:off x="2857500" y="952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42389</xdr:rowOff>
    </xdr:from>
    <xdr:ext cx="599010" cy="259045"/>
    <xdr:sp macro="" textlink="">
      <xdr:nvSpPr>
        <xdr:cNvPr id="144" name="テキスト ボックス 143"/>
        <xdr:cNvSpPr txBox="1"/>
      </xdr:nvSpPr>
      <xdr:spPr>
        <a:xfrm>
          <a:off x="2608794" y="930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195,414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166369</xdr:rowOff>
    </xdr:from>
    <xdr:to>
      <xdr:col>3</xdr:col>
      <xdr:colOff>3175</xdr:colOff>
      <xdr:row>56</xdr:row>
      <xdr:rowOff>96519</xdr:rowOff>
    </xdr:to>
    <xdr:sp macro="" textlink="">
      <xdr:nvSpPr>
        <xdr:cNvPr id="145" name="円/楕円 144"/>
        <xdr:cNvSpPr/>
      </xdr:nvSpPr>
      <xdr:spPr>
        <a:xfrm>
          <a:off x="1968500" y="95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113046</xdr:rowOff>
    </xdr:from>
    <xdr:ext cx="599010" cy="259045"/>
    <xdr:sp macro="" textlink="">
      <xdr:nvSpPr>
        <xdr:cNvPr id="146" name="テキスト ボックス 145"/>
        <xdr:cNvSpPr txBox="1"/>
      </xdr:nvSpPr>
      <xdr:spPr>
        <a:xfrm>
          <a:off x="1719794" y="937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173,778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35940</xdr:rowOff>
    </xdr:from>
    <xdr:to>
      <xdr:col>1</xdr:col>
      <xdr:colOff>485775</xdr:colOff>
      <xdr:row>55</xdr:row>
      <xdr:rowOff>137540</xdr:rowOff>
    </xdr:to>
    <xdr:sp macro="" textlink="">
      <xdr:nvSpPr>
        <xdr:cNvPr id="147" name="円/楕円 146"/>
        <xdr:cNvSpPr/>
      </xdr:nvSpPr>
      <xdr:spPr>
        <a:xfrm>
          <a:off x="1079500" y="94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154067</xdr:rowOff>
    </xdr:from>
    <xdr:ext cx="599010" cy="259045"/>
    <xdr:sp macro="" textlink="">
      <xdr:nvSpPr>
        <xdr:cNvPr id="148" name="テキスト ボックス 147"/>
        <xdr:cNvSpPr txBox="1"/>
      </xdr:nvSpPr>
      <xdr:spPr>
        <a:xfrm>
          <a:off x="830794" y="924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126963</xdr:rowOff>
    </xdr:from>
    <xdr:to>
      <xdr:col>6</xdr:col>
      <xdr:colOff>511175</xdr:colOff>
      <xdr:row>72</xdr:row>
      <xdr:rowOff>47665</xdr:rowOff>
    </xdr:to>
    <xdr:cxnSp macro="">
      <xdr:nvCxnSpPr>
        <xdr:cNvPr id="176" name="直線コネクタ 175"/>
        <xdr:cNvCxnSpPr/>
      </xdr:nvCxnSpPr>
      <xdr:spPr>
        <a:xfrm flipV="1">
          <a:off x="3797300" y="12299913"/>
          <a:ext cx="838200" cy="9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7"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47665</xdr:rowOff>
    </xdr:from>
    <xdr:to>
      <xdr:col>5</xdr:col>
      <xdr:colOff>358775</xdr:colOff>
      <xdr:row>72</xdr:row>
      <xdr:rowOff>160457</xdr:rowOff>
    </xdr:to>
    <xdr:cxnSp macro="">
      <xdr:nvCxnSpPr>
        <xdr:cNvPr id="179" name="直線コネクタ 178"/>
        <xdr:cNvCxnSpPr/>
      </xdr:nvCxnSpPr>
      <xdr:spPr>
        <a:xfrm flipV="1">
          <a:off x="2908300" y="12392065"/>
          <a:ext cx="889000" cy="11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46241</xdr:rowOff>
    </xdr:from>
    <xdr:ext cx="599010" cy="259045"/>
    <xdr:sp macro="" textlink="">
      <xdr:nvSpPr>
        <xdr:cNvPr id="181" name="テキスト ボックス 180"/>
        <xdr:cNvSpPr txBox="1"/>
      </xdr:nvSpPr>
      <xdr:spPr>
        <a:xfrm>
          <a:off x="3497794" y="1307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160457</xdr:rowOff>
    </xdr:from>
    <xdr:to>
      <xdr:col>4</xdr:col>
      <xdr:colOff>155575</xdr:colOff>
      <xdr:row>74</xdr:row>
      <xdr:rowOff>105145</xdr:rowOff>
    </xdr:to>
    <xdr:cxnSp macro="">
      <xdr:nvCxnSpPr>
        <xdr:cNvPr id="182" name="直線コネクタ 181"/>
        <xdr:cNvCxnSpPr/>
      </xdr:nvCxnSpPr>
      <xdr:spPr>
        <a:xfrm flipV="1">
          <a:off x="2019300" y="12504857"/>
          <a:ext cx="889000" cy="28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5962</xdr:rowOff>
    </xdr:from>
    <xdr:ext cx="599010" cy="259045"/>
    <xdr:sp macro="" textlink="">
      <xdr:nvSpPr>
        <xdr:cNvPr id="184" name="テキスト ボックス 183"/>
        <xdr:cNvSpPr txBox="1"/>
      </xdr:nvSpPr>
      <xdr:spPr>
        <a:xfrm>
          <a:off x="2608794" y="132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46971</xdr:rowOff>
    </xdr:from>
    <xdr:to>
      <xdr:col>2</xdr:col>
      <xdr:colOff>638175</xdr:colOff>
      <xdr:row>74</xdr:row>
      <xdr:rowOff>105145</xdr:rowOff>
    </xdr:to>
    <xdr:cxnSp macro="">
      <xdr:nvCxnSpPr>
        <xdr:cNvPr id="185" name="直線コネクタ 184"/>
        <xdr:cNvCxnSpPr/>
      </xdr:nvCxnSpPr>
      <xdr:spPr>
        <a:xfrm>
          <a:off x="1130300" y="12734271"/>
          <a:ext cx="889000" cy="5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84948</xdr:rowOff>
    </xdr:from>
    <xdr:ext cx="599010" cy="259045"/>
    <xdr:sp macro="" textlink="">
      <xdr:nvSpPr>
        <xdr:cNvPr id="187" name="テキスト ボックス 186"/>
        <xdr:cNvSpPr txBox="1"/>
      </xdr:nvSpPr>
      <xdr:spPr>
        <a:xfrm>
          <a:off x="1719794" y="131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14008</xdr:rowOff>
    </xdr:from>
    <xdr:ext cx="599010" cy="259045"/>
    <xdr:sp macro="" textlink="">
      <xdr:nvSpPr>
        <xdr:cNvPr id="189" name="テキスト ボックス 188"/>
        <xdr:cNvSpPr txBox="1"/>
      </xdr:nvSpPr>
      <xdr:spPr>
        <a:xfrm>
          <a:off x="830794" y="132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76163</xdr:rowOff>
    </xdr:from>
    <xdr:to>
      <xdr:col>6</xdr:col>
      <xdr:colOff>561975</xdr:colOff>
      <xdr:row>72</xdr:row>
      <xdr:rowOff>6313</xdr:rowOff>
    </xdr:to>
    <xdr:sp macro="" textlink="">
      <xdr:nvSpPr>
        <xdr:cNvPr id="195" name="円/楕円 194"/>
        <xdr:cNvSpPr/>
      </xdr:nvSpPr>
      <xdr:spPr>
        <a:xfrm>
          <a:off x="4584700" y="1224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99040</xdr:rowOff>
    </xdr:from>
    <xdr:ext cx="599010" cy="259045"/>
    <xdr:sp macro="" textlink="">
      <xdr:nvSpPr>
        <xdr:cNvPr id="196" name="民生費該当値テキスト"/>
        <xdr:cNvSpPr txBox="1"/>
      </xdr:nvSpPr>
      <xdr:spPr>
        <a:xfrm>
          <a:off x="4686300" y="1210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232,643</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168315</xdr:rowOff>
    </xdr:from>
    <xdr:to>
      <xdr:col>5</xdr:col>
      <xdr:colOff>409575</xdr:colOff>
      <xdr:row>72</xdr:row>
      <xdr:rowOff>98465</xdr:rowOff>
    </xdr:to>
    <xdr:sp macro="" textlink="">
      <xdr:nvSpPr>
        <xdr:cNvPr id="197" name="円/楕円 196"/>
        <xdr:cNvSpPr/>
      </xdr:nvSpPr>
      <xdr:spPr>
        <a:xfrm>
          <a:off x="3746500" y="1234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114992</xdr:rowOff>
    </xdr:from>
    <xdr:ext cx="599010" cy="259045"/>
    <xdr:sp macro="" textlink="">
      <xdr:nvSpPr>
        <xdr:cNvPr id="198" name="テキスト ボックス 197"/>
        <xdr:cNvSpPr txBox="1"/>
      </xdr:nvSpPr>
      <xdr:spPr>
        <a:xfrm>
          <a:off x="3497794" y="1211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222,565</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109657</xdr:rowOff>
    </xdr:from>
    <xdr:to>
      <xdr:col>4</xdr:col>
      <xdr:colOff>206375</xdr:colOff>
      <xdr:row>73</xdr:row>
      <xdr:rowOff>39807</xdr:rowOff>
    </xdr:to>
    <xdr:sp macro="" textlink="">
      <xdr:nvSpPr>
        <xdr:cNvPr id="199" name="円/楕円 198"/>
        <xdr:cNvSpPr/>
      </xdr:nvSpPr>
      <xdr:spPr>
        <a:xfrm>
          <a:off x="2857500" y="124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56334</xdr:rowOff>
    </xdr:from>
    <xdr:ext cx="599010" cy="259045"/>
    <xdr:sp macro="" textlink="">
      <xdr:nvSpPr>
        <xdr:cNvPr id="200" name="テキスト ボックス 199"/>
        <xdr:cNvSpPr txBox="1"/>
      </xdr:nvSpPr>
      <xdr:spPr>
        <a:xfrm>
          <a:off x="2608794" y="1222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210,230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54345</xdr:rowOff>
    </xdr:from>
    <xdr:to>
      <xdr:col>3</xdr:col>
      <xdr:colOff>3175</xdr:colOff>
      <xdr:row>74</xdr:row>
      <xdr:rowOff>155945</xdr:rowOff>
    </xdr:to>
    <xdr:sp macro="" textlink="">
      <xdr:nvSpPr>
        <xdr:cNvPr id="201" name="円/楕円 200"/>
        <xdr:cNvSpPr/>
      </xdr:nvSpPr>
      <xdr:spPr>
        <a:xfrm>
          <a:off x="1968500" y="127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1022</xdr:rowOff>
    </xdr:from>
    <xdr:ext cx="599010" cy="259045"/>
    <xdr:sp macro="" textlink="">
      <xdr:nvSpPr>
        <xdr:cNvPr id="202" name="テキスト ボックス 201"/>
        <xdr:cNvSpPr txBox="1"/>
      </xdr:nvSpPr>
      <xdr:spPr>
        <a:xfrm>
          <a:off x="1719794" y="1251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178,779</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167621</xdr:rowOff>
    </xdr:from>
    <xdr:to>
      <xdr:col>1</xdr:col>
      <xdr:colOff>485775</xdr:colOff>
      <xdr:row>74</xdr:row>
      <xdr:rowOff>97771</xdr:rowOff>
    </xdr:to>
    <xdr:sp macro="" textlink="">
      <xdr:nvSpPr>
        <xdr:cNvPr id="203" name="円/楕円 202"/>
        <xdr:cNvSpPr/>
      </xdr:nvSpPr>
      <xdr:spPr>
        <a:xfrm>
          <a:off x="1079500" y="1268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114298</xdr:rowOff>
    </xdr:from>
    <xdr:ext cx="599010" cy="259045"/>
    <xdr:sp macro="" textlink="">
      <xdr:nvSpPr>
        <xdr:cNvPr id="204" name="テキスト ボックス 203"/>
        <xdr:cNvSpPr txBox="1"/>
      </xdr:nvSpPr>
      <xdr:spPr>
        <a:xfrm>
          <a:off x="830794" y="1245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155029</xdr:rowOff>
    </xdr:from>
    <xdr:to>
      <xdr:col>6</xdr:col>
      <xdr:colOff>511175</xdr:colOff>
      <xdr:row>95</xdr:row>
      <xdr:rowOff>151620</xdr:rowOff>
    </xdr:to>
    <xdr:cxnSp macro="">
      <xdr:nvCxnSpPr>
        <xdr:cNvPr id="235" name="直線コネクタ 234"/>
        <xdr:cNvCxnSpPr/>
      </xdr:nvCxnSpPr>
      <xdr:spPr>
        <a:xfrm flipV="1">
          <a:off x="3797300" y="16271329"/>
          <a:ext cx="838200" cy="16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78776</xdr:rowOff>
    </xdr:from>
    <xdr:ext cx="534377" cy="259045"/>
    <xdr:sp macro="" textlink="">
      <xdr:nvSpPr>
        <xdr:cNvPr id="236" name="衛生費平均値テキスト"/>
        <xdr:cNvSpPr txBox="1"/>
      </xdr:nvSpPr>
      <xdr:spPr>
        <a:xfrm>
          <a:off x="4686300" y="1653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45856</xdr:rowOff>
    </xdr:from>
    <xdr:to>
      <xdr:col>5</xdr:col>
      <xdr:colOff>358775</xdr:colOff>
      <xdr:row>95</xdr:row>
      <xdr:rowOff>151620</xdr:rowOff>
    </xdr:to>
    <xdr:cxnSp macro="">
      <xdr:nvCxnSpPr>
        <xdr:cNvPr id="238" name="直線コネクタ 237"/>
        <xdr:cNvCxnSpPr/>
      </xdr:nvCxnSpPr>
      <xdr:spPr>
        <a:xfrm>
          <a:off x="2908300" y="16333606"/>
          <a:ext cx="889000" cy="10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18439</xdr:rowOff>
    </xdr:from>
    <xdr:ext cx="534377" cy="259045"/>
    <xdr:sp macro="" textlink="">
      <xdr:nvSpPr>
        <xdr:cNvPr id="240" name="テキスト ボックス 239"/>
        <xdr:cNvSpPr txBox="1"/>
      </xdr:nvSpPr>
      <xdr:spPr>
        <a:xfrm>
          <a:off x="3530111" y="1664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165839</xdr:rowOff>
    </xdr:from>
    <xdr:to>
      <xdr:col>4</xdr:col>
      <xdr:colOff>155575</xdr:colOff>
      <xdr:row>95</xdr:row>
      <xdr:rowOff>45856</xdr:rowOff>
    </xdr:to>
    <xdr:cxnSp macro="">
      <xdr:nvCxnSpPr>
        <xdr:cNvPr id="241" name="直線コネクタ 240"/>
        <xdr:cNvCxnSpPr/>
      </xdr:nvCxnSpPr>
      <xdr:spPr>
        <a:xfrm>
          <a:off x="2019300" y="16282139"/>
          <a:ext cx="889000" cy="5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53951</xdr:rowOff>
    </xdr:from>
    <xdr:ext cx="534377" cy="259045"/>
    <xdr:sp macro="" textlink="">
      <xdr:nvSpPr>
        <xdr:cNvPr id="243" name="テキスト ボックス 242"/>
        <xdr:cNvSpPr txBox="1"/>
      </xdr:nvSpPr>
      <xdr:spPr>
        <a:xfrm>
          <a:off x="2641111" y="166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49423</xdr:rowOff>
    </xdr:from>
    <xdr:to>
      <xdr:col>2</xdr:col>
      <xdr:colOff>638175</xdr:colOff>
      <xdr:row>94</xdr:row>
      <xdr:rowOff>165839</xdr:rowOff>
    </xdr:to>
    <xdr:cxnSp macro="">
      <xdr:nvCxnSpPr>
        <xdr:cNvPr id="244" name="直線コネクタ 243"/>
        <xdr:cNvCxnSpPr/>
      </xdr:nvCxnSpPr>
      <xdr:spPr>
        <a:xfrm>
          <a:off x="1130300" y="15994273"/>
          <a:ext cx="889000" cy="28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89873</xdr:rowOff>
    </xdr:from>
    <xdr:ext cx="534377" cy="259045"/>
    <xdr:sp macro="" textlink="">
      <xdr:nvSpPr>
        <xdr:cNvPr id="246" name="テキスト ボックス 245"/>
        <xdr:cNvSpPr txBox="1"/>
      </xdr:nvSpPr>
      <xdr:spPr>
        <a:xfrm>
          <a:off x="1752111" y="167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98815</xdr:rowOff>
    </xdr:from>
    <xdr:ext cx="534377" cy="259045"/>
    <xdr:sp macro="" textlink="">
      <xdr:nvSpPr>
        <xdr:cNvPr id="248" name="テキスト ボックス 247"/>
        <xdr:cNvSpPr txBox="1"/>
      </xdr:nvSpPr>
      <xdr:spPr>
        <a:xfrm>
          <a:off x="863111" y="167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104229</xdr:rowOff>
    </xdr:from>
    <xdr:to>
      <xdr:col>6</xdr:col>
      <xdr:colOff>561975</xdr:colOff>
      <xdr:row>95</xdr:row>
      <xdr:rowOff>34379</xdr:rowOff>
    </xdr:to>
    <xdr:sp macro="" textlink="">
      <xdr:nvSpPr>
        <xdr:cNvPr id="254" name="円/楕円 253"/>
        <xdr:cNvSpPr/>
      </xdr:nvSpPr>
      <xdr:spPr>
        <a:xfrm>
          <a:off x="4584700" y="162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127106</xdr:rowOff>
    </xdr:from>
    <xdr:ext cx="599010" cy="259045"/>
    <xdr:sp macro="" textlink="">
      <xdr:nvSpPr>
        <xdr:cNvPr id="255" name="衛生費該当値テキスト"/>
        <xdr:cNvSpPr txBox="1"/>
      </xdr:nvSpPr>
      <xdr:spPr>
        <a:xfrm>
          <a:off x="4686300" y="1607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122,653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100820</xdr:rowOff>
    </xdr:from>
    <xdr:to>
      <xdr:col>5</xdr:col>
      <xdr:colOff>409575</xdr:colOff>
      <xdr:row>96</xdr:row>
      <xdr:rowOff>30970</xdr:rowOff>
    </xdr:to>
    <xdr:sp macro="" textlink="">
      <xdr:nvSpPr>
        <xdr:cNvPr id="256" name="円/楕円 255"/>
        <xdr:cNvSpPr/>
      </xdr:nvSpPr>
      <xdr:spPr>
        <a:xfrm>
          <a:off x="3746500" y="163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47497</xdr:rowOff>
    </xdr:from>
    <xdr:ext cx="534377" cy="259045"/>
    <xdr:sp macro="" textlink="">
      <xdr:nvSpPr>
        <xdr:cNvPr id="257" name="テキスト ボックス 256"/>
        <xdr:cNvSpPr txBox="1"/>
      </xdr:nvSpPr>
      <xdr:spPr>
        <a:xfrm>
          <a:off x="3530111" y="1616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96,925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166506</xdr:rowOff>
    </xdr:from>
    <xdr:to>
      <xdr:col>4</xdr:col>
      <xdr:colOff>206375</xdr:colOff>
      <xdr:row>95</xdr:row>
      <xdr:rowOff>96656</xdr:rowOff>
    </xdr:to>
    <xdr:sp macro="" textlink="">
      <xdr:nvSpPr>
        <xdr:cNvPr id="258" name="円/楕円 257"/>
        <xdr:cNvSpPr/>
      </xdr:nvSpPr>
      <xdr:spPr>
        <a:xfrm>
          <a:off x="2857500" y="1628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113183</xdr:rowOff>
    </xdr:from>
    <xdr:ext cx="599010" cy="259045"/>
    <xdr:sp macro="" textlink="">
      <xdr:nvSpPr>
        <xdr:cNvPr id="259" name="テキスト ボックス 258"/>
        <xdr:cNvSpPr txBox="1"/>
      </xdr:nvSpPr>
      <xdr:spPr>
        <a:xfrm>
          <a:off x="2608794" y="1605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113,118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115039</xdr:rowOff>
    </xdr:from>
    <xdr:to>
      <xdr:col>3</xdr:col>
      <xdr:colOff>3175</xdr:colOff>
      <xdr:row>95</xdr:row>
      <xdr:rowOff>45189</xdr:rowOff>
    </xdr:to>
    <xdr:sp macro="" textlink="">
      <xdr:nvSpPr>
        <xdr:cNvPr id="260" name="円/楕円 259"/>
        <xdr:cNvSpPr/>
      </xdr:nvSpPr>
      <xdr:spPr>
        <a:xfrm>
          <a:off x="1968500" y="162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61716</xdr:rowOff>
    </xdr:from>
    <xdr:ext cx="599010" cy="259045"/>
    <xdr:sp macro="" textlink="">
      <xdr:nvSpPr>
        <xdr:cNvPr id="261" name="テキスト ボックス 260"/>
        <xdr:cNvSpPr txBox="1"/>
      </xdr:nvSpPr>
      <xdr:spPr>
        <a:xfrm>
          <a:off x="1719794" y="1600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120,998</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170073</xdr:rowOff>
    </xdr:from>
    <xdr:to>
      <xdr:col>1</xdr:col>
      <xdr:colOff>485775</xdr:colOff>
      <xdr:row>93</xdr:row>
      <xdr:rowOff>100223</xdr:rowOff>
    </xdr:to>
    <xdr:sp macro="" textlink="">
      <xdr:nvSpPr>
        <xdr:cNvPr id="262" name="円/楕円 261"/>
        <xdr:cNvSpPr/>
      </xdr:nvSpPr>
      <xdr:spPr>
        <a:xfrm>
          <a:off x="1079500" y="159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116750</xdr:rowOff>
    </xdr:from>
    <xdr:ext cx="599010" cy="259045"/>
    <xdr:sp macro="" textlink="">
      <xdr:nvSpPr>
        <xdr:cNvPr id="263" name="テキスト ボックス 262"/>
        <xdr:cNvSpPr txBox="1"/>
      </xdr:nvSpPr>
      <xdr:spPr>
        <a:xfrm>
          <a:off x="830794" y="1571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114402</xdr:rowOff>
    </xdr:from>
    <xdr:to>
      <xdr:col>15</xdr:col>
      <xdr:colOff>180975</xdr:colOff>
      <xdr:row>36</xdr:row>
      <xdr:rowOff>120879</xdr:rowOff>
    </xdr:to>
    <xdr:cxnSp macro="">
      <xdr:nvCxnSpPr>
        <xdr:cNvPr id="292" name="直線コネクタ 291"/>
        <xdr:cNvCxnSpPr/>
      </xdr:nvCxnSpPr>
      <xdr:spPr>
        <a:xfrm flipV="1">
          <a:off x="9639300" y="6286602"/>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33799</xdr:rowOff>
    </xdr:from>
    <xdr:ext cx="469744" cy="259045"/>
    <xdr:sp macro="" textlink="">
      <xdr:nvSpPr>
        <xdr:cNvPr id="293" name="労働費平均値テキスト"/>
        <xdr:cNvSpPr txBox="1"/>
      </xdr:nvSpPr>
      <xdr:spPr>
        <a:xfrm>
          <a:off x="10528300" y="6548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119507</xdr:rowOff>
    </xdr:from>
    <xdr:to>
      <xdr:col>14</xdr:col>
      <xdr:colOff>28575</xdr:colOff>
      <xdr:row>36</xdr:row>
      <xdr:rowOff>120879</xdr:rowOff>
    </xdr:to>
    <xdr:cxnSp macro="">
      <xdr:nvCxnSpPr>
        <xdr:cNvPr id="295" name="直線コネクタ 294"/>
        <xdr:cNvCxnSpPr/>
      </xdr:nvCxnSpPr>
      <xdr:spPr>
        <a:xfrm>
          <a:off x="8750300" y="5948807"/>
          <a:ext cx="889000" cy="3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62984</xdr:rowOff>
    </xdr:from>
    <xdr:ext cx="469744" cy="259045"/>
    <xdr:sp macro="" textlink="">
      <xdr:nvSpPr>
        <xdr:cNvPr id="297" name="テキスト ボックス 296"/>
        <xdr:cNvSpPr txBox="1"/>
      </xdr:nvSpPr>
      <xdr:spPr>
        <a:xfrm>
          <a:off x="9404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119507</xdr:rowOff>
    </xdr:from>
    <xdr:to>
      <xdr:col>12</xdr:col>
      <xdr:colOff>511175</xdr:colOff>
      <xdr:row>35</xdr:row>
      <xdr:rowOff>30048</xdr:rowOff>
    </xdr:to>
    <xdr:cxnSp macro="">
      <xdr:nvCxnSpPr>
        <xdr:cNvPr id="298" name="直線コネクタ 297"/>
        <xdr:cNvCxnSpPr/>
      </xdr:nvCxnSpPr>
      <xdr:spPr>
        <a:xfrm flipV="1">
          <a:off x="7861300" y="5948807"/>
          <a:ext cx="889000" cy="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33266</xdr:rowOff>
    </xdr:from>
    <xdr:ext cx="469744" cy="259045"/>
    <xdr:sp macro="" textlink="">
      <xdr:nvSpPr>
        <xdr:cNvPr id="300" name="テキスト ボックス 299"/>
        <xdr:cNvSpPr txBox="1"/>
      </xdr:nvSpPr>
      <xdr:spPr>
        <a:xfrm>
          <a:off x="8515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30048</xdr:rowOff>
    </xdr:from>
    <xdr:to>
      <xdr:col>11</xdr:col>
      <xdr:colOff>307975</xdr:colOff>
      <xdr:row>36</xdr:row>
      <xdr:rowOff>59309</xdr:rowOff>
    </xdr:to>
    <xdr:cxnSp macro="">
      <xdr:nvCxnSpPr>
        <xdr:cNvPr id="301" name="直線コネクタ 300"/>
        <xdr:cNvCxnSpPr/>
      </xdr:nvCxnSpPr>
      <xdr:spPr>
        <a:xfrm flipV="1">
          <a:off x="6972300" y="6030798"/>
          <a:ext cx="889000" cy="20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12844</xdr:rowOff>
    </xdr:from>
    <xdr:ext cx="469744" cy="259045"/>
    <xdr:sp macro="" textlink="">
      <xdr:nvSpPr>
        <xdr:cNvPr id="303" name="テキスト ボックス 302"/>
        <xdr:cNvSpPr txBox="1"/>
      </xdr:nvSpPr>
      <xdr:spPr>
        <a:xfrm>
          <a:off x="7626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57954</xdr:rowOff>
    </xdr:from>
    <xdr:ext cx="469744" cy="259045"/>
    <xdr:sp macro="" textlink="">
      <xdr:nvSpPr>
        <xdr:cNvPr id="305" name="テキスト ボックス 304"/>
        <xdr:cNvSpPr txBox="1"/>
      </xdr:nvSpPr>
      <xdr:spPr>
        <a:xfrm>
          <a:off x="6737427"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63602</xdr:rowOff>
    </xdr:from>
    <xdr:to>
      <xdr:col>15</xdr:col>
      <xdr:colOff>231775</xdr:colOff>
      <xdr:row>36</xdr:row>
      <xdr:rowOff>165202</xdr:rowOff>
    </xdr:to>
    <xdr:sp macro="" textlink="">
      <xdr:nvSpPr>
        <xdr:cNvPr id="311" name="円/楕円 310"/>
        <xdr:cNvSpPr/>
      </xdr:nvSpPr>
      <xdr:spPr>
        <a:xfrm>
          <a:off x="10426700" y="62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86479</xdr:rowOff>
    </xdr:from>
    <xdr:ext cx="469744" cy="259045"/>
    <xdr:sp macro="" textlink="">
      <xdr:nvSpPr>
        <xdr:cNvPr id="312" name="労働費該当値テキスト"/>
        <xdr:cNvSpPr txBox="1"/>
      </xdr:nvSpPr>
      <xdr:spPr>
        <a:xfrm>
          <a:off x="10528300" y="608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70079</xdr:rowOff>
    </xdr:from>
    <xdr:to>
      <xdr:col>14</xdr:col>
      <xdr:colOff>79375</xdr:colOff>
      <xdr:row>37</xdr:row>
      <xdr:rowOff>229</xdr:rowOff>
    </xdr:to>
    <xdr:sp macro="" textlink="">
      <xdr:nvSpPr>
        <xdr:cNvPr id="313" name="円/楕円 312"/>
        <xdr:cNvSpPr/>
      </xdr:nvSpPr>
      <xdr:spPr>
        <a:xfrm>
          <a:off x="9588500" y="62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16756</xdr:rowOff>
    </xdr:from>
    <xdr:ext cx="469744" cy="259045"/>
    <xdr:sp macro="" textlink="">
      <xdr:nvSpPr>
        <xdr:cNvPr id="314" name="テキスト ボックス 313"/>
        <xdr:cNvSpPr txBox="1"/>
      </xdr:nvSpPr>
      <xdr:spPr>
        <a:xfrm>
          <a:off x="9404427" y="601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68707</xdr:rowOff>
    </xdr:from>
    <xdr:to>
      <xdr:col>12</xdr:col>
      <xdr:colOff>561975</xdr:colOff>
      <xdr:row>34</xdr:row>
      <xdr:rowOff>170307</xdr:rowOff>
    </xdr:to>
    <xdr:sp macro="" textlink="">
      <xdr:nvSpPr>
        <xdr:cNvPr id="315" name="円/楕円 314"/>
        <xdr:cNvSpPr/>
      </xdr:nvSpPr>
      <xdr:spPr>
        <a:xfrm>
          <a:off x="8699500" y="58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15384</xdr:rowOff>
    </xdr:from>
    <xdr:ext cx="534377" cy="259045"/>
    <xdr:sp macro="" textlink="">
      <xdr:nvSpPr>
        <xdr:cNvPr id="316" name="テキスト ボックス 315"/>
        <xdr:cNvSpPr txBox="1"/>
      </xdr:nvSpPr>
      <xdr:spPr>
        <a:xfrm>
          <a:off x="8483111" y="567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150698</xdr:rowOff>
    </xdr:from>
    <xdr:to>
      <xdr:col>11</xdr:col>
      <xdr:colOff>358775</xdr:colOff>
      <xdr:row>35</xdr:row>
      <xdr:rowOff>80848</xdr:rowOff>
    </xdr:to>
    <xdr:sp macro="" textlink="">
      <xdr:nvSpPr>
        <xdr:cNvPr id="317" name="円/楕円 316"/>
        <xdr:cNvSpPr/>
      </xdr:nvSpPr>
      <xdr:spPr>
        <a:xfrm>
          <a:off x="7810500" y="59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97375</xdr:rowOff>
    </xdr:from>
    <xdr:ext cx="469744" cy="259045"/>
    <xdr:sp macro="" textlink="">
      <xdr:nvSpPr>
        <xdr:cNvPr id="318" name="テキスト ボックス 317"/>
        <xdr:cNvSpPr txBox="1"/>
      </xdr:nvSpPr>
      <xdr:spPr>
        <a:xfrm>
          <a:off x="7626427" y="575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8509</xdr:rowOff>
    </xdr:from>
    <xdr:to>
      <xdr:col>10</xdr:col>
      <xdr:colOff>155575</xdr:colOff>
      <xdr:row>36</xdr:row>
      <xdr:rowOff>110109</xdr:rowOff>
    </xdr:to>
    <xdr:sp macro="" textlink="">
      <xdr:nvSpPr>
        <xdr:cNvPr id="319" name="円/楕円 318"/>
        <xdr:cNvSpPr/>
      </xdr:nvSpPr>
      <xdr:spPr>
        <a:xfrm>
          <a:off x="69215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126636</xdr:rowOff>
    </xdr:from>
    <xdr:ext cx="469744" cy="259045"/>
    <xdr:sp macro="" textlink="">
      <xdr:nvSpPr>
        <xdr:cNvPr id="320" name="テキスト ボックス 319"/>
        <xdr:cNvSpPr txBox="1"/>
      </xdr:nvSpPr>
      <xdr:spPr>
        <a:xfrm>
          <a:off x="6737427" y="595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54</xdr:row>
      <xdr:rowOff>76904</xdr:rowOff>
    </xdr:from>
    <xdr:to>
      <xdr:col>15</xdr:col>
      <xdr:colOff>180340</xdr:colOff>
      <xdr:row>58</xdr:row>
      <xdr:rowOff>124923</xdr:rowOff>
    </xdr:to>
    <xdr:cxnSp macro="">
      <xdr:nvCxnSpPr>
        <xdr:cNvPr id="342" name="直線コネクタ 341"/>
        <xdr:cNvCxnSpPr/>
      </xdr:nvCxnSpPr>
      <xdr:spPr>
        <a:xfrm flipV="1">
          <a:off x="10475595" y="9335204"/>
          <a:ext cx="1270" cy="73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128750</xdr:rowOff>
    </xdr:from>
    <xdr:ext cx="469744" cy="259045"/>
    <xdr:sp macro="" textlink="">
      <xdr:nvSpPr>
        <xdr:cNvPr id="343" name="農林水産業費最小値テキスト"/>
        <xdr:cNvSpPr txBox="1"/>
      </xdr:nvSpPr>
      <xdr:spPr>
        <a:xfrm>
          <a:off x="10528300" y="1007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124923</xdr:rowOff>
    </xdr:from>
    <xdr:to>
      <xdr:col>15</xdr:col>
      <xdr:colOff>269875</xdr:colOff>
      <xdr:row>58</xdr:row>
      <xdr:rowOff>124923</xdr:rowOff>
    </xdr:to>
    <xdr:cxnSp macro="">
      <xdr:nvCxnSpPr>
        <xdr:cNvPr id="344" name="直線コネクタ 343"/>
        <xdr:cNvCxnSpPr/>
      </xdr:nvCxnSpPr>
      <xdr:spPr>
        <a:xfrm>
          <a:off x="10388600" y="1006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23581</xdr:rowOff>
    </xdr:from>
    <xdr:ext cx="599010" cy="259045"/>
    <xdr:sp macro="" textlink="">
      <xdr:nvSpPr>
        <xdr:cNvPr id="345" name="農林水産業費最大値テキスト"/>
        <xdr:cNvSpPr txBox="1"/>
      </xdr:nvSpPr>
      <xdr:spPr>
        <a:xfrm>
          <a:off x="10528300" y="911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54</xdr:row>
      <xdr:rowOff>76904</xdr:rowOff>
    </xdr:from>
    <xdr:to>
      <xdr:col>15</xdr:col>
      <xdr:colOff>269875</xdr:colOff>
      <xdr:row>54</xdr:row>
      <xdr:rowOff>76904</xdr:rowOff>
    </xdr:to>
    <xdr:cxnSp macro="">
      <xdr:nvCxnSpPr>
        <xdr:cNvPr id="346" name="直線コネクタ 345"/>
        <xdr:cNvCxnSpPr/>
      </xdr:nvCxnSpPr>
      <xdr:spPr>
        <a:xfrm>
          <a:off x="10388600" y="933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81832</xdr:rowOff>
    </xdr:from>
    <xdr:to>
      <xdr:col>15</xdr:col>
      <xdr:colOff>180975</xdr:colOff>
      <xdr:row>54</xdr:row>
      <xdr:rowOff>76904</xdr:rowOff>
    </xdr:to>
    <xdr:cxnSp macro="">
      <xdr:nvCxnSpPr>
        <xdr:cNvPr id="347" name="直線コネクタ 346"/>
        <xdr:cNvCxnSpPr/>
      </xdr:nvCxnSpPr>
      <xdr:spPr>
        <a:xfrm>
          <a:off x="9639300" y="9168682"/>
          <a:ext cx="838200" cy="1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59911</xdr:rowOff>
    </xdr:from>
    <xdr:ext cx="534377" cy="259045"/>
    <xdr:sp macro="" textlink="">
      <xdr:nvSpPr>
        <xdr:cNvPr id="348" name="農林水産業費平均値テキスト"/>
        <xdr:cNvSpPr txBox="1"/>
      </xdr:nvSpPr>
      <xdr:spPr>
        <a:xfrm>
          <a:off x="10528300" y="9832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81484</xdr:rowOff>
    </xdr:from>
    <xdr:to>
      <xdr:col>15</xdr:col>
      <xdr:colOff>231775</xdr:colOff>
      <xdr:row>58</xdr:row>
      <xdr:rowOff>11634</xdr:rowOff>
    </xdr:to>
    <xdr:sp macro="" textlink="">
      <xdr:nvSpPr>
        <xdr:cNvPr id="349" name="フローチャート : 判断 348"/>
        <xdr:cNvSpPr/>
      </xdr:nvSpPr>
      <xdr:spPr>
        <a:xfrm>
          <a:off x="10426700" y="985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22666</xdr:rowOff>
    </xdr:from>
    <xdr:to>
      <xdr:col>14</xdr:col>
      <xdr:colOff>28575</xdr:colOff>
      <xdr:row>53</xdr:row>
      <xdr:rowOff>81832</xdr:rowOff>
    </xdr:to>
    <xdr:cxnSp macro="">
      <xdr:nvCxnSpPr>
        <xdr:cNvPr id="350" name="直線コネクタ 349"/>
        <xdr:cNvCxnSpPr/>
      </xdr:nvCxnSpPr>
      <xdr:spPr>
        <a:xfrm>
          <a:off x="8750300" y="9109516"/>
          <a:ext cx="889000" cy="5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84781</xdr:rowOff>
    </xdr:from>
    <xdr:to>
      <xdr:col>14</xdr:col>
      <xdr:colOff>79375</xdr:colOff>
      <xdr:row>58</xdr:row>
      <xdr:rowOff>14931</xdr:rowOff>
    </xdr:to>
    <xdr:sp macro="" textlink="">
      <xdr:nvSpPr>
        <xdr:cNvPr id="351" name="フローチャート : 判断 350"/>
        <xdr:cNvSpPr/>
      </xdr:nvSpPr>
      <xdr:spPr>
        <a:xfrm>
          <a:off x="9588500" y="985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6058</xdr:rowOff>
    </xdr:from>
    <xdr:ext cx="534377" cy="259045"/>
    <xdr:sp macro="" textlink="">
      <xdr:nvSpPr>
        <xdr:cNvPr id="352" name="テキスト ボックス 351"/>
        <xdr:cNvSpPr txBox="1"/>
      </xdr:nvSpPr>
      <xdr:spPr>
        <a:xfrm>
          <a:off x="9372111" y="995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168056</xdr:rowOff>
    </xdr:from>
    <xdr:to>
      <xdr:col>12</xdr:col>
      <xdr:colOff>511175</xdr:colOff>
      <xdr:row>53</xdr:row>
      <xdr:rowOff>22666</xdr:rowOff>
    </xdr:to>
    <xdr:cxnSp macro="">
      <xdr:nvCxnSpPr>
        <xdr:cNvPr id="353" name="直線コネクタ 352"/>
        <xdr:cNvCxnSpPr/>
      </xdr:nvCxnSpPr>
      <xdr:spPr>
        <a:xfrm>
          <a:off x="7861300" y="8740556"/>
          <a:ext cx="889000" cy="3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82376</xdr:rowOff>
    </xdr:from>
    <xdr:to>
      <xdr:col>12</xdr:col>
      <xdr:colOff>561975</xdr:colOff>
      <xdr:row>58</xdr:row>
      <xdr:rowOff>12526</xdr:rowOff>
    </xdr:to>
    <xdr:sp macro="" textlink="">
      <xdr:nvSpPr>
        <xdr:cNvPr id="354" name="フローチャート : 判断 353"/>
        <xdr:cNvSpPr/>
      </xdr:nvSpPr>
      <xdr:spPr>
        <a:xfrm>
          <a:off x="8699500" y="985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3653</xdr:rowOff>
    </xdr:from>
    <xdr:ext cx="534377" cy="259045"/>
    <xdr:sp macro="" textlink="">
      <xdr:nvSpPr>
        <xdr:cNvPr id="355" name="テキスト ボックス 354"/>
        <xdr:cNvSpPr txBox="1"/>
      </xdr:nvSpPr>
      <xdr:spPr>
        <a:xfrm>
          <a:off x="8483111" y="994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168056</xdr:rowOff>
    </xdr:from>
    <xdr:to>
      <xdr:col>11</xdr:col>
      <xdr:colOff>307975</xdr:colOff>
      <xdr:row>51</xdr:row>
      <xdr:rowOff>98735</xdr:rowOff>
    </xdr:to>
    <xdr:cxnSp macro="">
      <xdr:nvCxnSpPr>
        <xdr:cNvPr id="356" name="直線コネクタ 355"/>
        <xdr:cNvCxnSpPr/>
      </xdr:nvCxnSpPr>
      <xdr:spPr>
        <a:xfrm flipV="1">
          <a:off x="6972300" y="8740556"/>
          <a:ext cx="889000" cy="10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99516</xdr:rowOff>
    </xdr:from>
    <xdr:to>
      <xdr:col>11</xdr:col>
      <xdr:colOff>358775</xdr:colOff>
      <xdr:row>58</xdr:row>
      <xdr:rowOff>29666</xdr:rowOff>
    </xdr:to>
    <xdr:sp macro="" textlink="">
      <xdr:nvSpPr>
        <xdr:cNvPr id="357" name="フローチャート : 判断 356"/>
        <xdr:cNvSpPr/>
      </xdr:nvSpPr>
      <xdr:spPr>
        <a:xfrm>
          <a:off x="7810500" y="987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20793</xdr:rowOff>
    </xdr:from>
    <xdr:ext cx="534377" cy="259045"/>
    <xdr:sp macro="" textlink="">
      <xdr:nvSpPr>
        <xdr:cNvPr id="358" name="テキスト ボックス 357"/>
        <xdr:cNvSpPr txBox="1"/>
      </xdr:nvSpPr>
      <xdr:spPr>
        <a:xfrm>
          <a:off x="7594111" y="996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97020</xdr:rowOff>
    </xdr:from>
    <xdr:to>
      <xdr:col>10</xdr:col>
      <xdr:colOff>155575</xdr:colOff>
      <xdr:row>58</xdr:row>
      <xdr:rowOff>27170</xdr:rowOff>
    </xdr:to>
    <xdr:sp macro="" textlink="">
      <xdr:nvSpPr>
        <xdr:cNvPr id="359" name="フローチャート : 判断 358"/>
        <xdr:cNvSpPr/>
      </xdr:nvSpPr>
      <xdr:spPr>
        <a:xfrm>
          <a:off x="6921500" y="986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18297</xdr:rowOff>
    </xdr:from>
    <xdr:ext cx="534377" cy="259045"/>
    <xdr:sp macro="" textlink="">
      <xdr:nvSpPr>
        <xdr:cNvPr id="360" name="テキスト ボックス 359"/>
        <xdr:cNvSpPr txBox="1"/>
      </xdr:nvSpPr>
      <xdr:spPr>
        <a:xfrm>
          <a:off x="6705111" y="996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26104</xdr:rowOff>
    </xdr:from>
    <xdr:to>
      <xdr:col>15</xdr:col>
      <xdr:colOff>231775</xdr:colOff>
      <xdr:row>54</xdr:row>
      <xdr:rowOff>127704</xdr:rowOff>
    </xdr:to>
    <xdr:sp macro="" textlink="">
      <xdr:nvSpPr>
        <xdr:cNvPr id="366" name="円/楕円 365"/>
        <xdr:cNvSpPr/>
      </xdr:nvSpPr>
      <xdr:spPr>
        <a:xfrm>
          <a:off x="10426700" y="928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150581</xdr:rowOff>
    </xdr:from>
    <xdr:ext cx="599010" cy="259045"/>
    <xdr:sp macro="" textlink="">
      <xdr:nvSpPr>
        <xdr:cNvPr id="367" name="農林水産業費該当値テキスト"/>
        <xdr:cNvSpPr txBox="1"/>
      </xdr:nvSpPr>
      <xdr:spPr>
        <a:xfrm>
          <a:off x="10528300" y="923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163,735</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31032</xdr:rowOff>
    </xdr:from>
    <xdr:to>
      <xdr:col>14</xdr:col>
      <xdr:colOff>79375</xdr:colOff>
      <xdr:row>53</xdr:row>
      <xdr:rowOff>132632</xdr:rowOff>
    </xdr:to>
    <xdr:sp macro="" textlink="">
      <xdr:nvSpPr>
        <xdr:cNvPr id="368" name="円/楕円 367"/>
        <xdr:cNvSpPr/>
      </xdr:nvSpPr>
      <xdr:spPr>
        <a:xfrm>
          <a:off x="9588500" y="911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149159</xdr:rowOff>
    </xdr:from>
    <xdr:ext cx="599010" cy="259045"/>
    <xdr:sp macro="" textlink="">
      <xdr:nvSpPr>
        <xdr:cNvPr id="369" name="テキスト ボックス 368"/>
        <xdr:cNvSpPr txBox="1"/>
      </xdr:nvSpPr>
      <xdr:spPr>
        <a:xfrm>
          <a:off x="9339794" y="889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200,157</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143316</xdr:rowOff>
    </xdr:from>
    <xdr:to>
      <xdr:col>12</xdr:col>
      <xdr:colOff>561975</xdr:colOff>
      <xdr:row>53</xdr:row>
      <xdr:rowOff>73466</xdr:rowOff>
    </xdr:to>
    <xdr:sp macro="" textlink="">
      <xdr:nvSpPr>
        <xdr:cNvPr id="370" name="円/楕円 369"/>
        <xdr:cNvSpPr/>
      </xdr:nvSpPr>
      <xdr:spPr>
        <a:xfrm>
          <a:off x="8699500" y="905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89993</xdr:rowOff>
    </xdr:from>
    <xdr:ext cx="599010" cy="259045"/>
    <xdr:sp macro="" textlink="">
      <xdr:nvSpPr>
        <xdr:cNvPr id="371" name="テキスト ボックス 370"/>
        <xdr:cNvSpPr txBox="1"/>
      </xdr:nvSpPr>
      <xdr:spPr>
        <a:xfrm>
          <a:off x="8450794" y="88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213,098</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117256</xdr:rowOff>
    </xdr:from>
    <xdr:to>
      <xdr:col>11</xdr:col>
      <xdr:colOff>358775</xdr:colOff>
      <xdr:row>51</xdr:row>
      <xdr:rowOff>47406</xdr:rowOff>
    </xdr:to>
    <xdr:sp macro="" textlink="">
      <xdr:nvSpPr>
        <xdr:cNvPr id="372" name="円/楕円 371"/>
        <xdr:cNvSpPr/>
      </xdr:nvSpPr>
      <xdr:spPr>
        <a:xfrm>
          <a:off x="7810500" y="86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63933</xdr:rowOff>
    </xdr:from>
    <xdr:ext cx="599010" cy="259045"/>
    <xdr:sp macro="" textlink="">
      <xdr:nvSpPr>
        <xdr:cNvPr id="373" name="テキスト ボックス 372"/>
        <xdr:cNvSpPr txBox="1"/>
      </xdr:nvSpPr>
      <xdr:spPr>
        <a:xfrm>
          <a:off x="7561794" y="846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293,798</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47935</xdr:rowOff>
    </xdr:from>
    <xdr:to>
      <xdr:col>10</xdr:col>
      <xdr:colOff>155575</xdr:colOff>
      <xdr:row>51</xdr:row>
      <xdr:rowOff>149535</xdr:rowOff>
    </xdr:to>
    <xdr:sp macro="" textlink="">
      <xdr:nvSpPr>
        <xdr:cNvPr id="374" name="円/楕円 373"/>
        <xdr:cNvSpPr/>
      </xdr:nvSpPr>
      <xdr:spPr>
        <a:xfrm>
          <a:off x="6921500" y="87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49</xdr:row>
      <xdr:rowOff>166062</xdr:rowOff>
    </xdr:from>
    <xdr:ext cx="599010" cy="259045"/>
    <xdr:sp macro="" textlink="">
      <xdr:nvSpPr>
        <xdr:cNvPr id="375" name="テキスト ボックス 374"/>
        <xdr:cNvSpPr txBox="1"/>
      </xdr:nvSpPr>
      <xdr:spPr>
        <a:xfrm>
          <a:off x="6672794" y="856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98498</xdr:rowOff>
    </xdr:from>
    <xdr:to>
      <xdr:col>15</xdr:col>
      <xdr:colOff>180975</xdr:colOff>
      <xdr:row>77</xdr:row>
      <xdr:rowOff>2225</xdr:rowOff>
    </xdr:to>
    <xdr:cxnSp macro="">
      <xdr:nvCxnSpPr>
        <xdr:cNvPr id="406" name="直線コネクタ 405"/>
        <xdr:cNvCxnSpPr/>
      </xdr:nvCxnSpPr>
      <xdr:spPr>
        <a:xfrm flipV="1">
          <a:off x="9639300" y="13128698"/>
          <a:ext cx="8382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106646</xdr:rowOff>
    </xdr:from>
    <xdr:ext cx="534377" cy="259045"/>
    <xdr:sp macro="" textlink="">
      <xdr:nvSpPr>
        <xdr:cNvPr id="407" name="商工費平均値テキスト"/>
        <xdr:cNvSpPr txBox="1"/>
      </xdr:nvSpPr>
      <xdr:spPr>
        <a:xfrm>
          <a:off x="10528300" y="13308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29972</xdr:rowOff>
    </xdr:from>
    <xdr:to>
      <xdr:col>14</xdr:col>
      <xdr:colOff>28575</xdr:colOff>
      <xdr:row>77</xdr:row>
      <xdr:rowOff>2225</xdr:rowOff>
    </xdr:to>
    <xdr:cxnSp macro="">
      <xdr:nvCxnSpPr>
        <xdr:cNvPr id="409" name="直線コネクタ 408"/>
        <xdr:cNvCxnSpPr/>
      </xdr:nvCxnSpPr>
      <xdr:spPr>
        <a:xfrm>
          <a:off x="8750300" y="13060172"/>
          <a:ext cx="889000" cy="14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85103</xdr:rowOff>
    </xdr:from>
    <xdr:ext cx="534377" cy="259045"/>
    <xdr:sp macro="" textlink="">
      <xdr:nvSpPr>
        <xdr:cNvPr id="411" name="テキスト ボックス 410"/>
        <xdr:cNvSpPr txBox="1"/>
      </xdr:nvSpPr>
      <xdr:spPr>
        <a:xfrm>
          <a:off x="9372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99815</xdr:rowOff>
    </xdr:from>
    <xdr:to>
      <xdr:col>12</xdr:col>
      <xdr:colOff>511175</xdr:colOff>
      <xdr:row>76</xdr:row>
      <xdr:rowOff>29972</xdr:rowOff>
    </xdr:to>
    <xdr:cxnSp macro="">
      <xdr:nvCxnSpPr>
        <xdr:cNvPr id="412" name="直線コネクタ 411"/>
        <xdr:cNvCxnSpPr/>
      </xdr:nvCxnSpPr>
      <xdr:spPr>
        <a:xfrm>
          <a:off x="7861300" y="12444215"/>
          <a:ext cx="889000" cy="6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119318</xdr:rowOff>
    </xdr:from>
    <xdr:ext cx="534377" cy="259045"/>
    <xdr:sp macro="" textlink="">
      <xdr:nvSpPr>
        <xdr:cNvPr id="414" name="テキスト ボックス 413"/>
        <xdr:cNvSpPr txBox="1"/>
      </xdr:nvSpPr>
      <xdr:spPr>
        <a:xfrm>
          <a:off x="8483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99815</xdr:rowOff>
    </xdr:from>
    <xdr:to>
      <xdr:col>11</xdr:col>
      <xdr:colOff>307975</xdr:colOff>
      <xdr:row>77</xdr:row>
      <xdr:rowOff>43210</xdr:rowOff>
    </xdr:to>
    <xdr:cxnSp macro="">
      <xdr:nvCxnSpPr>
        <xdr:cNvPr id="415" name="直線コネクタ 414"/>
        <xdr:cNvCxnSpPr/>
      </xdr:nvCxnSpPr>
      <xdr:spPr>
        <a:xfrm flipV="1">
          <a:off x="6972300" y="12444215"/>
          <a:ext cx="889000" cy="80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122366</xdr:rowOff>
    </xdr:from>
    <xdr:ext cx="534377" cy="259045"/>
    <xdr:sp macro="" textlink="">
      <xdr:nvSpPr>
        <xdr:cNvPr id="417" name="テキスト ボックス 416"/>
        <xdr:cNvSpPr txBox="1"/>
      </xdr:nvSpPr>
      <xdr:spPr>
        <a:xfrm>
          <a:off x="7594111" y="134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145476</xdr:rowOff>
    </xdr:from>
    <xdr:ext cx="534377" cy="259045"/>
    <xdr:sp macro="" textlink="">
      <xdr:nvSpPr>
        <xdr:cNvPr id="419" name="テキスト ボックス 418"/>
        <xdr:cNvSpPr txBox="1"/>
      </xdr:nvSpPr>
      <xdr:spPr>
        <a:xfrm>
          <a:off x="6705111" y="13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47698</xdr:rowOff>
    </xdr:from>
    <xdr:to>
      <xdr:col>15</xdr:col>
      <xdr:colOff>231775</xdr:colOff>
      <xdr:row>76</xdr:row>
      <xdr:rowOff>149298</xdr:rowOff>
    </xdr:to>
    <xdr:sp macro="" textlink="">
      <xdr:nvSpPr>
        <xdr:cNvPr id="425" name="円/楕円 424"/>
        <xdr:cNvSpPr/>
      </xdr:nvSpPr>
      <xdr:spPr>
        <a:xfrm>
          <a:off x="10426700" y="130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70575</xdr:rowOff>
    </xdr:from>
    <xdr:ext cx="534377" cy="259045"/>
    <xdr:sp macro="" textlink="">
      <xdr:nvSpPr>
        <xdr:cNvPr id="426" name="商工費該当値テキスト"/>
        <xdr:cNvSpPr txBox="1"/>
      </xdr:nvSpPr>
      <xdr:spPr>
        <a:xfrm>
          <a:off x="10528300" y="1292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47,285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122875</xdr:rowOff>
    </xdr:from>
    <xdr:to>
      <xdr:col>14</xdr:col>
      <xdr:colOff>79375</xdr:colOff>
      <xdr:row>77</xdr:row>
      <xdr:rowOff>53025</xdr:rowOff>
    </xdr:to>
    <xdr:sp macro="" textlink="">
      <xdr:nvSpPr>
        <xdr:cNvPr id="427" name="円/楕円 426"/>
        <xdr:cNvSpPr/>
      </xdr:nvSpPr>
      <xdr:spPr>
        <a:xfrm>
          <a:off x="9588500" y="131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69552</xdr:rowOff>
    </xdr:from>
    <xdr:ext cx="534377" cy="259045"/>
    <xdr:sp macro="" textlink="">
      <xdr:nvSpPr>
        <xdr:cNvPr id="428" name="テキスト ボックス 427"/>
        <xdr:cNvSpPr txBox="1"/>
      </xdr:nvSpPr>
      <xdr:spPr>
        <a:xfrm>
          <a:off x="9372111" y="1292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150622</xdr:rowOff>
    </xdr:from>
    <xdr:to>
      <xdr:col>12</xdr:col>
      <xdr:colOff>561975</xdr:colOff>
      <xdr:row>76</xdr:row>
      <xdr:rowOff>80772</xdr:rowOff>
    </xdr:to>
    <xdr:sp macro="" textlink="">
      <xdr:nvSpPr>
        <xdr:cNvPr id="429" name="円/楕円 428"/>
        <xdr:cNvSpPr/>
      </xdr:nvSpPr>
      <xdr:spPr>
        <a:xfrm>
          <a:off x="8699500" y="130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97299</xdr:rowOff>
    </xdr:from>
    <xdr:ext cx="534377" cy="259045"/>
    <xdr:sp macro="" textlink="">
      <xdr:nvSpPr>
        <xdr:cNvPr id="430" name="テキスト ボックス 429"/>
        <xdr:cNvSpPr txBox="1"/>
      </xdr:nvSpPr>
      <xdr:spPr>
        <a:xfrm>
          <a:off x="8483111" y="1278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53,580</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49015</xdr:rowOff>
    </xdr:from>
    <xdr:to>
      <xdr:col>11</xdr:col>
      <xdr:colOff>358775</xdr:colOff>
      <xdr:row>72</xdr:row>
      <xdr:rowOff>150615</xdr:rowOff>
    </xdr:to>
    <xdr:sp macro="" textlink="">
      <xdr:nvSpPr>
        <xdr:cNvPr id="431" name="円/楕円 430"/>
        <xdr:cNvSpPr/>
      </xdr:nvSpPr>
      <xdr:spPr>
        <a:xfrm>
          <a:off x="7810500" y="123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70</xdr:row>
      <xdr:rowOff>167142</xdr:rowOff>
    </xdr:from>
    <xdr:ext cx="599010" cy="259045"/>
    <xdr:sp macro="" textlink="">
      <xdr:nvSpPr>
        <xdr:cNvPr id="432" name="テキスト ボックス 431"/>
        <xdr:cNvSpPr txBox="1"/>
      </xdr:nvSpPr>
      <xdr:spPr>
        <a:xfrm>
          <a:off x="7561794" y="1216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110,164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163860</xdr:rowOff>
    </xdr:from>
    <xdr:to>
      <xdr:col>10</xdr:col>
      <xdr:colOff>155575</xdr:colOff>
      <xdr:row>77</xdr:row>
      <xdr:rowOff>94010</xdr:rowOff>
    </xdr:to>
    <xdr:sp macro="" textlink="">
      <xdr:nvSpPr>
        <xdr:cNvPr id="433" name="円/楕円 432"/>
        <xdr:cNvSpPr/>
      </xdr:nvSpPr>
      <xdr:spPr>
        <a:xfrm>
          <a:off x="6921500" y="131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110536</xdr:rowOff>
    </xdr:from>
    <xdr:ext cx="534377" cy="259045"/>
    <xdr:sp macro="" textlink="">
      <xdr:nvSpPr>
        <xdr:cNvPr id="434" name="テキスト ボックス 433"/>
        <xdr:cNvSpPr txBox="1"/>
      </xdr:nvSpPr>
      <xdr:spPr>
        <a:xfrm>
          <a:off x="6705111" y="1296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16878</xdr:rowOff>
    </xdr:from>
    <xdr:to>
      <xdr:col>15</xdr:col>
      <xdr:colOff>180975</xdr:colOff>
      <xdr:row>95</xdr:row>
      <xdr:rowOff>107316</xdr:rowOff>
    </xdr:to>
    <xdr:cxnSp macro="">
      <xdr:nvCxnSpPr>
        <xdr:cNvPr id="461" name="直線コネクタ 460"/>
        <xdr:cNvCxnSpPr/>
      </xdr:nvCxnSpPr>
      <xdr:spPr>
        <a:xfrm flipV="1">
          <a:off x="9639300" y="16304628"/>
          <a:ext cx="838200" cy="9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76060</xdr:rowOff>
    </xdr:from>
    <xdr:ext cx="534377" cy="259045"/>
    <xdr:sp macro="" textlink="">
      <xdr:nvSpPr>
        <xdr:cNvPr id="462" name="土木費平均値テキスト"/>
        <xdr:cNvSpPr txBox="1"/>
      </xdr:nvSpPr>
      <xdr:spPr>
        <a:xfrm>
          <a:off x="10528300" y="16535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107316</xdr:rowOff>
    </xdr:from>
    <xdr:to>
      <xdr:col>14</xdr:col>
      <xdr:colOff>28575</xdr:colOff>
      <xdr:row>96</xdr:row>
      <xdr:rowOff>21947</xdr:rowOff>
    </xdr:to>
    <xdr:cxnSp macro="">
      <xdr:nvCxnSpPr>
        <xdr:cNvPr id="464" name="直線コネクタ 463"/>
        <xdr:cNvCxnSpPr/>
      </xdr:nvCxnSpPr>
      <xdr:spPr>
        <a:xfrm flipV="1">
          <a:off x="8750300" y="16395066"/>
          <a:ext cx="889000" cy="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6" name="テキスト ボックス 465"/>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163021</xdr:rowOff>
    </xdr:from>
    <xdr:to>
      <xdr:col>12</xdr:col>
      <xdr:colOff>511175</xdr:colOff>
      <xdr:row>96</xdr:row>
      <xdr:rowOff>21947</xdr:rowOff>
    </xdr:to>
    <xdr:cxnSp macro="">
      <xdr:nvCxnSpPr>
        <xdr:cNvPr id="467" name="直線コネクタ 466"/>
        <xdr:cNvCxnSpPr/>
      </xdr:nvCxnSpPr>
      <xdr:spPr>
        <a:xfrm>
          <a:off x="7861300" y="16450771"/>
          <a:ext cx="889000" cy="3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69" name="テキスト ボックス 468"/>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158435</xdr:rowOff>
    </xdr:from>
    <xdr:to>
      <xdr:col>11</xdr:col>
      <xdr:colOff>307975</xdr:colOff>
      <xdr:row>95</xdr:row>
      <xdr:rowOff>163021</xdr:rowOff>
    </xdr:to>
    <xdr:cxnSp macro="">
      <xdr:nvCxnSpPr>
        <xdr:cNvPr id="470" name="直線コネクタ 469"/>
        <xdr:cNvCxnSpPr/>
      </xdr:nvCxnSpPr>
      <xdr:spPr>
        <a:xfrm>
          <a:off x="6972300" y="16446185"/>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60309</xdr:rowOff>
    </xdr:from>
    <xdr:ext cx="534377" cy="259045"/>
    <xdr:sp macro="" textlink="">
      <xdr:nvSpPr>
        <xdr:cNvPr id="472" name="テキスト ボックス 471"/>
        <xdr:cNvSpPr txBox="1"/>
      </xdr:nvSpPr>
      <xdr:spPr>
        <a:xfrm>
          <a:off x="7594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4" name="テキスト ボックス 473"/>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137528</xdr:rowOff>
    </xdr:from>
    <xdr:to>
      <xdr:col>15</xdr:col>
      <xdr:colOff>231775</xdr:colOff>
      <xdr:row>95</xdr:row>
      <xdr:rowOff>67678</xdr:rowOff>
    </xdr:to>
    <xdr:sp macro="" textlink="">
      <xdr:nvSpPr>
        <xdr:cNvPr id="480" name="円/楕円 479"/>
        <xdr:cNvSpPr/>
      </xdr:nvSpPr>
      <xdr:spPr>
        <a:xfrm>
          <a:off x="10426700" y="1625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160405</xdr:rowOff>
    </xdr:from>
    <xdr:ext cx="599010" cy="259045"/>
    <xdr:sp macro="" textlink="">
      <xdr:nvSpPr>
        <xdr:cNvPr id="481" name="土木費該当値テキスト"/>
        <xdr:cNvSpPr txBox="1"/>
      </xdr:nvSpPr>
      <xdr:spPr>
        <a:xfrm>
          <a:off x="10528300" y="161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139,364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56516</xdr:rowOff>
    </xdr:from>
    <xdr:to>
      <xdr:col>14</xdr:col>
      <xdr:colOff>79375</xdr:colOff>
      <xdr:row>95</xdr:row>
      <xdr:rowOff>158116</xdr:rowOff>
    </xdr:to>
    <xdr:sp macro="" textlink="">
      <xdr:nvSpPr>
        <xdr:cNvPr id="482" name="円/楕円 481"/>
        <xdr:cNvSpPr/>
      </xdr:nvSpPr>
      <xdr:spPr>
        <a:xfrm>
          <a:off x="9588500" y="163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3193</xdr:rowOff>
    </xdr:from>
    <xdr:ext cx="599010" cy="259045"/>
    <xdr:sp macro="" textlink="">
      <xdr:nvSpPr>
        <xdr:cNvPr id="483" name="テキスト ボックス 482"/>
        <xdr:cNvSpPr txBox="1"/>
      </xdr:nvSpPr>
      <xdr:spPr>
        <a:xfrm>
          <a:off x="9339794" y="1611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119,583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142597</xdr:rowOff>
    </xdr:from>
    <xdr:to>
      <xdr:col>12</xdr:col>
      <xdr:colOff>561975</xdr:colOff>
      <xdr:row>96</xdr:row>
      <xdr:rowOff>72747</xdr:rowOff>
    </xdr:to>
    <xdr:sp macro="" textlink="">
      <xdr:nvSpPr>
        <xdr:cNvPr id="484" name="円/楕円 483"/>
        <xdr:cNvSpPr/>
      </xdr:nvSpPr>
      <xdr:spPr>
        <a:xfrm>
          <a:off x="8699500" y="1643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89274</xdr:rowOff>
    </xdr:from>
    <xdr:ext cx="599010" cy="259045"/>
    <xdr:sp macro="" textlink="">
      <xdr:nvSpPr>
        <xdr:cNvPr id="485" name="テキスト ボックス 484"/>
        <xdr:cNvSpPr txBox="1"/>
      </xdr:nvSpPr>
      <xdr:spPr>
        <a:xfrm>
          <a:off x="8450794" y="1620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100,755</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112221</xdr:rowOff>
    </xdr:from>
    <xdr:to>
      <xdr:col>11</xdr:col>
      <xdr:colOff>358775</xdr:colOff>
      <xdr:row>96</xdr:row>
      <xdr:rowOff>42371</xdr:rowOff>
    </xdr:to>
    <xdr:sp macro="" textlink="">
      <xdr:nvSpPr>
        <xdr:cNvPr id="486" name="円/楕円 485"/>
        <xdr:cNvSpPr/>
      </xdr:nvSpPr>
      <xdr:spPr>
        <a:xfrm>
          <a:off x="7810500" y="1639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58898</xdr:rowOff>
    </xdr:from>
    <xdr:ext cx="599010" cy="259045"/>
    <xdr:sp macro="" textlink="">
      <xdr:nvSpPr>
        <xdr:cNvPr id="487" name="テキスト ボックス 486"/>
        <xdr:cNvSpPr txBox="1"/>
      </xdr:nvSpPr>
      <xdr:spPr>
        <a:xfrm>
          <a:off x="7561794" y="1617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107,399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107635</xdr:rowOff>
    </xdr:from>
    <xdr:to>
      <xdr:col>10</xdr:col>
      <xdr:colOff>155575</xdr:colOff>
      <xdr:row>96</xdr:row>
      <xdr:rowOff>37785</xdr:rowOff>
    </xdr:to>
    <xdr:sp macro="" textlink="">
      <xdr:nvSpPr>
        <xdr:cNvPr id="488" name="円/楕円 487"/>
        <xdr:cNvSpPr/>
      </xdr:nvSpPr>
      <xdr:spPr>
        <a:xfrm>
          <a:off x="6921500" y="163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54312</xdr:rowOff>
    </xdr:from>
    <xdr:ext cx="599010" cy="259045"/>
    <xdr:sp macro="" textlink="">
      <xdr:nvSpPr>
        <xdr:cNvPr id="489" name="テキスト ボックス 488"/>
        <xdr:cNvSpPr txBox="1"/>
      </xdr:nvSpPr>
      <xdr:spPr>
        <a:xfrm>
          <a:off x="6672794" y="1617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32963</xdr:rowOff>
    </xdr:from>
    <xdr:to>
      <xdr:col>23</xdr:col>
      <xdr:colOff>517525</xdr:colOff>
      <xdr:row>34</xdr:row>
      <xdr:rowOff>19399</xdr:rowOff>
    </xdr:to>
    <xdr:cxnSp macro="">
      <xdr:nvCxnSpPr>
        <xdr:cNvPr id="519" name="直線コネクタ 518"/>
        <xdr:cNvCxnSpPr/>
      </xdr:nvCxnSpPr>
      <xdr:spPr>
        <a:xfrm>
          <a:off x="15481300" y="5690813"/>
          <a:ext cx="838200" cy="1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125144</xdr:rowOff>
    </xdr:from>
    <xdr:ext cx="534377" cy="259045"/>
    <xdr:sp macro="" textlink="">
      <xdr:nvSpPr>
        <xdr:cNvPr id="520" name="消防費平均値テキスト"/>
        <xdr:cNvSpPr txBox="1"/>
      </xdr:nvSpPr>
      <xdr:spPr>
        <a:xfrm>
          <a:off x="16370300" y="6297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32963</xdr:rowOff>
    </xdr:from>
    <xdr:to>
      <xdr:col>22</xdr:col>
      <xdr:colOff>365125</xdr:colOff>
      <xdr:row>33</xdr:row>
      <xdr:rowOff>166618</xdr:rowOff>
    </xdr:to>
    <xdr:cxnSp macro="">
      <xdr:nvCxnSpPr>
        <xdr:cNvPr id="522" name="直線コネクタ 521"/>
        <xdr:cNvCxnSpPr/>
      </xdr:nvCxnSpPr>
      <xdr:spPr>
        <a:xfrm flipV="1">
          <a:off x="14592300" y="5690813"/>
          <a:ext cx="889000" cy="1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4" name="テキスト ボックス 523"/>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166618</xdr:rowOff>
    </xdr:from>
    <xdr:to>
      <xdr:col>21</xdr:col>
      <xdr:colOff>161925</xdr:colOff>
      <xdr:row>37</xdr:row>
      <xdr:rowOff>37497</xdr:rowOff>
    </xdr:to>
    <xdr:cxnSp macro="">
      <xdr:nvCxnSpPr>
        <xdr:cNvPr id="525" name="直線コネクタ 524"/>
        <xdr:cNvCxnSpPr/>
      </xdr:nvCxnSpPr>
      <xdr:spPr>
        <a:xfrm flipV="1">
          <a:off x="13703300" y="5824468"/>
          <a:ext cx="889000" cy="55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11930</xdr:rowOff>
    </xdr:from>
    <xdr:ext cx="534377" cy="259045"/>
    <xdr:sp macro="" textlink="">
      <xdr:nvSpPr>
        <xdr:cNvPr id="527" name="テキスト ボックス 526"/>
        <xdr:cNvSpPr txBox="1"/>
      </xdr:nvSpPr>
      <xdr:spPr>
        <a:xfrm>
          <a:off x="14325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37497</xdr:rowOff>
    </xdr:from>
    <xdr:to>
      <xdr:col>19</xdr:col>
      <xdr:colOff>644525</xdr:colOff>
      <xdr:row>37</xdr:row>
      <xdr:rowOff>137909</xdr:rowOff>
    </xdr:to>
    <xdr:cxnSp macro="">
      <xdr:nvCxnSpPr>
        <xdr:cNvPr id="528" name="直線コネクタ 527"/>
        <xdr:cNvCxnSpPr/>
      </xdr:nvCxnSpPr>
      <xdr:spPr>
        <a:xfrm flipV="1">
          <a:off x="12814300" y="6381147"/>
          <a:ext cx="889000" cy="10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54411</xdr:rowOff>
    </xdr:from>
    <xdr:ext cx="534377" cy="259045"/>
    <xdr:sp macro="" textlink="">
      <xdr:nvSpPr>
        <xdr:cNvPr id="530" name="テキスト ボックス 529"/>
        <xdr:cNvSpPr txBox="1"/>
      </xdr:nvSpPr>
      <xdr:spPr>
        <a:xfrm>
          <a:off x="13436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115447</xdr:rowOff>
    </xdr:from>
    <xdr:ext cx="534377" cy="259045"/>
    <xdr:sp macro="" textlink="">
      <xdr:nvSpPr>
        <xdr:cNvPr id="532" name="テキスト ボックス 531"/>
        <xdr:cNvSpPr txBox="1"/>
      </xdr:nvSpPr>
      <xdr:spPr>
        <a:xfrm>
          <a:off x="12547111" y="66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140049</xdr:rowOff>
    </xdr:from>
    <xdr:to>
      <xdr:col>23</xdr:col>
      <xdr:colOff>568325</xdr:colOff>
      <xdr:row>34</xdr:row>
      <xdr:rowOff>70199</xdr:rowOff>
    </xdr:to>
    <xdr:sp macro="" textlink="">
      <xdr:nvSpPr>
        <xdr:cNvPr id="538" name="円/楕円 537"/>
        <xdr:cNvSpPr/>
      </xdr:nvSpPr>
      <xdr:spPr>
        <a:xfrm>
          <a:off x="16268700" y="579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162926</xdr:rowOff>
    </xdr:from>
    <xdr:ext cx="534377" cy="259045"/>
    <xdr:sp macro="" textlink="">
      <xdr:nvSpPr>
        <xdr:cNvPr id="539" name="消防費該当値テキスト"/>
        <xdr:cNvSpPr txBox="1"/>
      </xdr:nvSpPr>
      <xdr:spPr>
        <a:xfrm>
          <a:off x="16370300" y="56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66,315</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153613</xdr:rowOff>
    </xdr:from>
    <xdr:to>
      <xdr:col>22</xdr:col>
      <xdr:colOff>415925</xdr:colOff>
      <xdr:row>33</xdr:row>
      <xdr:rowOff>83763</xdr:rowOff>
    </xdr:to>
    <xdr:sp macro="" textlink="">
      <xdr:nvSpPr>
        <xdr:cNvPr id="540" name="円/楕円 539"/>
        <xdr:cNvSpPr/>
      </xdr:nvSpPr>
      <xdr:spPr>
        <a:xfrm>
          <a:off x="15430500" y="564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100290</xdr:rowOff>
    </xdr:from>
    <xdr:ext cx="534377" cy="259045"/>
    <xdr:sp macro="" textlink="">
      <xdr:nvSpPr>
        <xdr:cNvPr id="541" name="テキスト ボックス 540"/>
        <xdr:cNvSpPr txBox="1"/>
      </xdr:nvSpPr>
      <xdr:spPr>
        <a:xfrm>
          <a:off x="15214111" y="541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74,603</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115818</xdr:rowOff>
    </xdr:from>
    <xdr:to>
      <xdr:col>21</xdr:col>
      <xdr:colOff>212725</xdr:colOff>
      <xdr:row>34</xdr:row>
      <xdr:rowOff>45968</xdr:rowOff>
    </xdr:to>
    <xdr:sp macro="" textlink="">
      <xdr:nvSpPr>
        <xdr:cNvPr id="542" name="円/楕円 541"/>
        <xdr:cNvSpPr/>
      </xdr:nvSpPr>
      <xdr:spPr>
        <a:xfrm>
          <a:off x="14541500" y="577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62495</xdr:rowOff>
    </xdr:from>
    <xdr:ext cx="534377" cy="259045"/>
    <xdr:sp macro="" textlink="">
      <xdr:nvSpPr>
        <xdr:cNvPr id="543" name="テキスト ボックス 542"/>
        <xdr:cNvSpPr txBox="1"/>
      </xdr:nvSpPr>
      <xdr:spPr>
        <a:xfrm>
          <a:off x="14325111" y="554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67,587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158147</xdr:rowOff>
    </xdr:from>
    <xdr:to>
      <xdr:col>20</xdr:col>
      <xdr:colOff>9525</xdr:colOff>
      <xdr:row>37</xdr:row>
      <xdr:rowOff>88297</xdr:rowOff>
    </xdr:to>
    <xdr:sp macro="" textlink="">
      <xdr:nvSpPr>
        <xdr:cNvPr id="544" name="円/楕円 543"/>
        <xdr:cNvSpPr/>
      </xdr:nvSpPr>
      <xdr:spPr>
        <a:xfrm>
          <a:off x="13652500" y="633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104824</xdr:rowOff>
    </xdr:from>
    <xdr:ext cx="534377" cy="259045"/>
    <xdr:sp macro="" textlink="">
      <xdr:nvSpPr>
        <xdr:cNvPr id="545" name="テキスト ボックス 544"/>
        <xdr:cNvSpPr txBox="1"/>
      </xdr:nvSpPr>
      <xdr:spPr>
        <a:xfrm>
          <a:off x="13436111" y="61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87109</xdr:rowOff>
    </xdr:from>
    <xdr:to>
      <xdr:col>18</xdr:col>
      <xdr:colOff>492125</xdr:colOff>
      <xdr:row>38</xdr:row>
      <xdr:rowOff>17259</xdr:rowOff>
    </xdr:to>
    <xdr:sp macro="" textlink="">
      <xdr:nvSpPr>
        <xdr:cNvPr id="546" name="円/楕円 545"/>
        <xdr:cNvSpPr/>
      </xdr:nvSpPr>
      <xdr:spPr>
        <a:xfrm>
          <a:off x="12763500" y="643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33786</xdr:rowOff>
    </xdr:from>
    <xdr:ext cx="534377" cy="259045"/>
    <xdr:sp macro="" textlink="">
      <xdr:nvSpPr>
        <xdr:cNvPr id="547" name="テキスト ボックス 546"/>
        <xdr:cNvSpPr txBox="1"/>
      </xdr:nvSpPr>
      <xdr:spPr>
        <a:xfrm>
          <a:off x="12547111" y="620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2791</xdr:rowOff>
    </xdr:from>
    <xdr:to>
      <xdr:col>23</xdr:col>
      <xdr:colOff>517525</xdr:colOff>
      <xdr:row>55</xdr:row>
      <xdr:rowOff>30841</xdr:rowOff>
    </xdr:to>
    <xdr:cxnSp macro="">
      <xdr:nvCxnSpPr>
        <xdr:cNvPr id="576" name="直線コネクタ 575"/>
        <xdr:cNvCxnSpPr/>
      </xdr:nvCxnSpPr>
      <xdr:spPr>
        <a:xfrm>
          <a:off x="15481300" y="9432541"/>
          <a:ext cx="838200" cy="2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49393</xdr:rowOff>
    </xdr:from>
    <xdr:ext cx="534377" cy="259045"/>
    <xdr:sp macro="" textlink="">
      <xdr:nvSpPr>
        <xdr:cNvPr id="577" name="教育費平均値テキスト"/>
        <xdr:cNvSpPr txBox="1"/>
      </xdr:nvSpPr>
      <xdr:spPr>
        <a:xfrm>
          <a:off x="16370300" y="982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2791</xdr:rowOff>
    </xdr:from>
    <xdr:to>
      <xdr:col>22</xdr:col>
      <xdr:colOff>365125</xdr:colOff>
      <xdr:row>55</xdr:row>
      <xdr:rowOff>23678</xdr:rowOff>
    </xdr:to>
    <xdr:cxnSp macro="">
      <xdr:nvCxnSpPr>
        <xdr:cNvPr id="579" name="直線コネクタ 578"/>
        <xdr:cNvCxnSpPr/>
      </xdr:nvCxnSpPr>
      <xdr:spPr>
        <a:xfrm flipV="1">
          <a:off x="14592300" y="9432541"/>
          <a:ext cx="889000" cy="2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144758</xdr:rowOff>
    </xdr:from>
    <xdr:ext cx="534377" cy="259045"/>
    <xdr:sp macro="" textlink="">
      <xdr:nvSpPr>
        <xdr:cNvPr id="581" name="テキスト ボックス 580"/>
        <xdr:cNvSpPr txBox="1"/>
      </xdr:nvSpPr>
      <xdr:spPr>
        <a:xfrm>
          <a:off x="15214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23678</xdr:rowOff>
    </xdr:from>
    <xdr:to>
      <xdr:col>21</xdr:col>
      <xdr:colOff>161925</xdr:colOff>
      <xdr:row>55</xdr:row>
      <xdr:rowOff>38213</xdr:rowOff>
    </xdr:to>
    <xdr:cxnSp macro="">
      <xdr:nvCxnSpPr>
        <xdr:cNvPr id="582" name="直線コネクタ 581"/>
        <xdr:cNvCxnSpPr/>
      </xdr:nvCxnSpPr>
      <xdr:spPr>
        <a:xfrm flipV="1">
          <a:off x="13703300" y="9453428"/>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4" name="テキスト ボックス 583"/>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38213</xdr:rowOff>
    </xdr:from>
    <xdr:to>
      <xdr:col>19</xdr:col>
      <xdr:colOff>644525</xdr:colOff>
      <xdr:row>56</xdr:row>
      <xdr:rowOff>94792</xdr:rowOff>
    </xdr:to>
    <xdr:cxnSp macro="">
      <xdr:nvCxnSpPr>
        <xdr:cNvPr id="585" name="直線コネクタ 584"/>
        <xdr:cNvCxnSpPr/>
      </xdr:nvCxnSpPr>
      <xdr:spPr>
        <a:xfrm flipV="1">
          <a:off x="12814300" y="9467963"/>
          <a:ext cx="889000" cy="22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7" name="テキスト ボックス 586"/>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2062</xdr:rowOff>
    </xdr:from>
    <xdr:ext cx="534377" cy="259045"/>
    <xdr:sp macro="" textlink="">
      <xdr:nvSpPr>
        <xdr:cNvPr id="589" name="テキスト ボックス 588"/>
        <xdr:cNvSpPr txBox="1"/>
      </xdr:nvSpPr>
      <xdr:spPr>
        <a:xfrm>
          <a:off x="12547111" y="9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151491</xdr:rowOff>
    </xdr:from>
    <xdr:to>
      <xdr:col>23</xdr:col>
      <xdr:colOff>568325</xdr:colOff>
      <xdr:row>55</xdr:row>
      <xdr:rowOff>81641</xdr:rowOff>
    </xdr:to>
    <xdr:sp macro="" textlink="">
      <xdr:nvSpPr>
        <xdr:cNvPr id="595" name="円/楕円 594"/>
        <xdr:cNvSpPr/>
      </xdr:nvSpPr>
      <xdr:spPr>
        <a:xfrm>
          <a:off x="16268700" y="940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2918</xdr:rowOff>
    </xdr:from>
    <xdr:ext cx="599010" cy="259045"/>
    <xdr:sp macro="" textlink="">
      <xdr:nvSpPr>
        <xdr:cNvPr id="596" name="教育費該当値テキスト"/>
        <xdr:cNvSpPr txBox="1"/>
      </xdr:nvSpPr>
      <xdr:spPr>
        <a:xfrm>
          <a:off x="16370300" y="92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183,572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123441</xdr:rowOff>
    </xdr:from>
    <xdr:to>
      <xdr:col>22</xdr:col>
      <xdr:colOff>415925</xdr:colOff>
      <xdr:row>55</xdr:row>
      <xdr:rowOff>53591</xdr:rowOff>
    </xdr:to>
    <xdr:sp macro="" textlink="">
      <xdr:nvSpPr>
        <xdr:cNvPr id="597" name="円/楕円 596"/>
        <xdr:cNvSpPr/>
      </xdr:nvSpPr>
      <xdr:spPr>
        <a:xfrm>
          <a:off x="15430500" y="93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70118</xdr:rowOff>
    </xdr:from>
    <xdr:ext cx="599010" cy="259045"/>
    <xdr:sp macro="" textlink="">
      <xdr:nvSpPr>
        <xdr:cNvPr id="598" name="テキスト ボックス 597"/>
        <xdr:cNvSpPr txBox="1"/>
      </xdr:nvSpPr>
      <xdr:spPr>
        <a:xfrm>
          <a:off x="15181794" y="915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190,934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144328</xdr:rowOff>
    </xdr:from>
    <xdr:to>
      <xdr:col>21</xdr:col>
      <xdr:colOff>212725</xdr:colOff>
      <xdr:row>55</xdr:row>
      <xdr:rowOff>74478</xdr:rowOff>
    </xdr:to>
    <xdr:sp macro="" textlink="">
      <xdr:nvSpPr>
        <xdr:cNvPr id="599" name="円/楕円 598"/>
        <xdr:cNvSpPr/>
      </xdr:nvSpPr>
      <xdr:spPr>
        <a:xfrm>
          <a:off x="14541500" y="94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91005</xdr:rowOff>
    </xdr:from>
    <xdr:ext cx="599010" cy="259045"/>
    <xdr:sp macro="" textlink="">
      <xdr:nvSpPr>
        <xdr:cNvPr id="600" name="テキスト ボックス 599"/>
        <xdr:cNvSpPr txBox="1"/>
      </xdr:nvSpPr>
      <xdr:spPr>
        <a:xfrm>
          <a:off x="14292794" y="917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185,452</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158863</xdr:rowOff>
    </xdr:from>
    <xdr:to>
      <xdr:col>20</xdr:col>
      <xdr:colOff>9525</xdr:colOff>
      <xdr:row>55</xdr:row>
      <xdr:rowOff>89013</xdr:rowOff>
    </xdr:to>
    <xdr:sp macro="" textlink="">
      <xdr:nvSpPr>
        <xdr:cNvPr id="601" name="円/楕円 600"/>
        <xdr:cNvSpPr/>
      </xdr:nvSpPr>
      <xdr:spPr>
        <a:xfrm>
          <a:off x="13652500" y="94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105540</xdr:rowOff>
    </xdr:from>
    <xdr:ext cx="599010" cy="259045"/>
    <xdr:sp macro="" textlink="">
      <xdr:nvSpPr>
        <xdr:cNvPr id="602" name="テキスト ボックス 601"/>
        <xdr:cNvSpPr txBox="1"/>
      </xdr:nvSpPr>
      <xdr:spPr>
        <a:xfrm>
          <a:off x="13403794" y="919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181,637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43992</xdr:rowOff>
    </xdr:from>
    <xdr:to>
      <xdr:col>18</xdr:col>
      <xdr:colOff>492125</xdr:colOff>
      <xdr:row>56</xdr:row>
      <xdr:rowOff>145592</xdr:rowOff>
    </xdr:to>
    <xdr:sp macro="" textlink="">
      <xdr:nvSpPr>
        <xdr:cNvPr id="603" name="円/楕円 602"/>
        <xdr:cNvSpPr/>
      </xdr:nvSpPr>
      <xdr:spPr>
        <a:xfrm>
          <a:off x="12763500" y="96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162119</xdr:rowOff>
    </xdr:from>
    <xdr:ext cx="599010" cy="259045"/>
    <xdr:sp macro="" textlink="">
      <xdr:nvSpPr>
        <xdr:cNvPr id="604" name="テキスト ボックス 603"/>
        <xdr:cNvSpPr txBox="1"/>
      </xdr:nvSpPr>
      <xdr:spPr>
        <a:xfrm>
          <a:off x="12514794" y="942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43864</xdr:rowOff>
    </xdr:from>
    <xdr:to>
      <xdr:col>23</xdr:col>
      <xdr:colOff>517525</xdr:colOff>
      <xdr:row>79</xdr:row>
      <xdr:rowOff>44450</xdr:rowOff>
    </xdr:to>
    <xdr:cxnSp macro="">
      <xdr:nvCxnSpPr>
        <xdr:cNvPr id="633" name="直線コネクタ 632"/>
        <xdr:cNvCxnSpPr/>
      </xdr:nvCxnSpPr>
      <xdr:spPr>
        <a:xfrm>
          <a:off x="15481300" y="13416964"/>
          <a:ext cx="838200" cy="17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131432</xdr:rowOff>
    </xdr:from>
    <xdr:to>
      <xdr:col>22</xdr:col>
      <xdr:colOff>365125</xdr:colOff>
      <xdr:row>78</xdr:row>
      <xdr:rowOff>43864</xdr:rowOff>
    </xdr:to>
    <xdr:cxnSp macro="">
      <xdr:nvCxnSpPr>
        <xdr:cNvPr id="636" name="直線コネクタ 635"/>
        <xdr:cNvCxnSpPr/>
      </xdr:nvCxnSpPr>
      <xdr:spPr>
        <a:xfrm>
          <a:off x="14592300" y="13333082"/>
          <a:ext cx="889000" cy="8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164116</xdr:rowOff>
    </xdr:from>
    <xdr:ext cx="534377" cy="259045"/>
    <xdr:sp macro="" textlink="">
      <xdr:nvSpPr>
        <xdr:cNvPr id="638" name="テキスト ボックス 637"/>
        <xdr:cNvSpPr txBox="1"/>
      </xdr:nvSpPr>
      <xdr:spPr>
        <a:xfrm>
          <a:off x="15214111" y="135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131432</xdr:rowOff>
    </xdr:from>
    <xdr:to>
      <xdr:col>21</xdr:col>
      <xdr:colOff>161925</xdr:colOff>
      <xdr:row>79</xdr:row>
      <xdr:rowOff>29857</xdr:rowOff>
    </xdr:to>
    <xdr:cxnSp macro="">
      <xdr:nvCxnSpPr>
        <xdr:cNvPr id="639" name="直線コネクタ 638"/>
        <xdr:cNvCxnSpPr/>
      </xdr:nvCxnSpPr>
      <xdr:spPr>
        <a:xfrm flipV="1">
          <a:off x="13703300" y="13333082"/>
          <a:ext cx="889000" cy="24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16356</xdr:rowOff>
    </xdr:from>
    <xdr:ext cx="469744" cy="259045"/>
    <xdr:sp macro="" textlink="">
      <xdr:nvSpPr>
        <xdr:cNvPr id="641" name="テキスト ボックス 640"/>
        <xdr:cNvSpPr txBox="1"/>
      </xdr:nvSpPr>
      <xdr:spPr>
        <a:xfrm>
          <a:off x="14357427" y="135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50622</xdr:rowOff>
    </xdr:from>
    <xdr:to>
      <xdr:col>19</xdr:col>
      <xdr:colOff>644525</xdr:colOff>
      <xdr:row>79</xdr:row>
      <xdr:rowOff>29857</xdr:rowOff>
    </xdr:to>
    <xdr:cxnSp macro="">
      <xdr:nvCxnSpPr>
        <xdr:cNvPr id="642" name="直線コネクタ 641"/>
        <xdr:cNvCxnSpPr/>
      </xdr:nvCxnSpPr>
      <xdr:spPr>
        <a:xfrm>
          <a:off x="12814300" y="13423722"/>
          <a:ext cx="889000" cy="1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20837</xdr:rowOff>
    </xdr:from>
    <xdr:ext cx="469744" cy="259045"/>
    <xdr:sp macro="" textlink="">
      <xdr:nvSpPr>
        <xdr:cNvPr id="646" name="テキスト ボックス 645"/>
        <xdr:cNvSpPr txBox="1"/>
      </xdr:nvSpPr>
      <xdr:spPr>
        <a:xfrm>
          <a:off x="12579427" y="1356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164514</xdr:rowOff>
    </xdr:from>
    <xdr:to>
      <xdr:col>22</xdr:col>
      <xdr:colOff>415925</xdr:colOff>
      <xdr:row>78</xdr:row>
      <xdr:rowOff>94664</xdr:rowOff>
    </xdr:to>
    <xdr:sp macro="" textlink="">
      <xdr:nvSpPr>
        <xdr:cNvPr id="654" name="円/楕円 653"/>
        <xdr:cNvSpPr/>
      </xdr:nvSpPr>
      <xdr:spPr>
        <a:xfrm>
          <a:off x="15430500" y="133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111191</xdr:rowOff>
    </xdr:from>
    <xdr:ext cx="534377" cy="259045"/>
    <xdr:sp macro="" textlink="">
      <xdr:nvSpPr>
        <xdr:cNvPr id="655" name="テキスト ボックス 654"/>
        <xdr:cNvSpPr txBox="1"/>
      </xdr:nvSpPr>
      <xdr:spPr>
        <a:xfrm>
          <a:off x="15214111" y="1314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80632</xdr:rowOff>
    </xdr:from>
    <xdr:to>
      <xdr:col>21</xdr:col>
      <xdr:colOff>212725</xdr:colOff>
      <xdr:row>78</xdr:row>
      <xdr:rowOff>10782</xdr:rowOff>
    </xdr:to>
    <xdr:sp macro="" textlink="">
      <xdr:nvSpPr>
        <xdr:cNvPr id="656" name="円/楕円 655"/>
        <xdr:cNvSpPr/>
      </xdr:nvSpPr>
      <xdr:spPr>
        <a:xfrm>
          <a:off x="14541500" y="132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27309</xdr:rowOff>
    </xdr:from>
    <xdr:ext cx="534377" cy="259045"/>
    <xdr:sp macro="" textlink="">
      <xdr:nvSpPr>
        <xdr:cNvPr id="657" name="テキスト ボックス 656"/>
        <xdr:cNvSpPr txBox="1"/>
      </xdr:nvSpPr>
      <xdr:spPr>
        <a:xfrm>
          <a:off x="14325111" y="1305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150507</xdr:rowOff>
    </xdr:from>
    <xdr:to>
      <xdr:col>20</xdr:col>
      <xdr:colOff>9525</xdr:colOff>
      <xdr:row>79</xdr:row>
      <xdr:rowOff>80657</xdr:rowOff>
    </xdr:to>
    <xdr:sp macro="" textlink="">
      <xdr:nvSpPr>
        <xdr:cNvPr id="658" name="円/楕円 657"/>
        <xdr:cNvSpPr/>
      </xdr:nvSpPr>
      <xdr:spPr>
        <a:xfrm>
          <a:off x="13652500" y="1352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71784</xdr:rowOff>
    </xdr:from>
    <xdr:ext cx="469744" cy="259045"/>
    <xdr:sp macro="" textlink="">
      <xdr:nvSpPr>
        <xdr:cNvPr id="659" name="テキスト ボックス 658"/>
        <xdr:cNvSpPr txBox="1"/>
      </xdr:nvSpPr>
      <xdr:spPr>
        <a:xfrm>
          <a:off x="13468427" y="1361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171272</xdr:rowOff>
    </xdr:from>
    <xdr:to>
      <xdr:col>18</xdr:col>
      <xdr:colOff>492125</xdr:colOff>
      <xdr:row>78</xdr:row>
      <xdr:rowOff>101422</xdr:rowOff>
    </xdr:to>
    <xdr:sp macro="" textlink="">
      <xdr:nvSpPr>
        <xdr:cNvPr id="660" name="円/楕円 659"/>
        <xdr:cNvSpPr/>
      </xdr:nvSpPr>
      <xdr:spPr>
        <a:xfrm>
          <a:off x="12763500" y="133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117949</xdr:rowOff>
    </xdr:from>
    <xdr:ext cx="534377" cy="259045"/>
    <xdr:sp macro="" textlink="">
      <xdr:nvSpPr>
        <xdr:cNvPr id="661" name="テキスト ボックス 660"/>
        <xdr:cNvSpPr txBox="1"/>
      </xdr:nvSpPr>
      <xdr:spPr>
        <a:xfrm>
          <a:off x="12547111" y="131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130922</xdr:rowOff>
    </xdr:from>
    <xdr:to>
      <xdr:col>23</xdr:col>
      <xdr:colOff>517525</xdr:colOff>
      <xdr:row>96</xdr:row>
      <xdr:rowOff>135139</xdr:rowOff>
    </xdr:to>
    <xdr:cxnSp macro="">
      <xdr:nvCxnSpPr>
        <xdr:cNvPr id="686" name="直線コネクタ 685"/>
        <xdr:cNvCxnSpPr/>
      </xdr:nvCxnSpPr>
      <xdr:spPr>
        <a:xfrm>
          <a:off x="15481300" y="16590122"/>
          <a:ext cx="8382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117841</xdr:rowOff>
    </xdr:from>
    <xdr:to>
      <xdr:col>22</xdr:col>
      <xdr:colOff>365125</xdr:colOff>
      <xdr:row>96</xdr:row>
      <xdr:rowOff>130922</xdr:rowOff>
    </xdr:to>
    <xdr:cxnSp macro="">
      <xdr:nvCxnSpPr>
        <xdr:cNvPr id="689" name="直線コネクタ 688"/>
        <xdr:cNvCxnSpPr/>
      </xdr:nvCxnSpPr>
      <xdr:spPr>
        <a:xfrm>
          <a:off x="14592300" y="16577041"/>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115703</xdr:rowOff>
    </xdr:from>
    <xdr:to>
      <xdr:col>21</xdr:col>
      <xdr:colOff>161925</xdr:colOff>
      <xdr:row>96</xdr:row>
      <xdr:rowOff>117841</xdr:rowOff>
    </xdr:to>
    <xdr:cxnSp macro="">
      <xdr:nvCxnSpPr>
        <xdr:cNvPr id="692" name="直線コネクタ 691"/>
        <xdr:cNvCxnSpPr/>
      </xdr:nvCxnSpPr>
      <xdr:spPr>
        <a:xfrm>
          <a:off x="13703300" y="16574903"/>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104919</xdr:rowOff>
    </xdr:from>
    <xdr:to>
      <xdr:col>19</xdr:col>
      <xdr:colOff>644525</xdr:colOff>
      <xdr:row>96</xdr:row>
      <xdr:rowOff>115703</xdr:rowOff>
    </xdr:to>
    <xdr:cxnSp macro="">
      <xdr:nvCxnSpPr>
        <xdr:cNvPr id="695" name="直線コネクタ 694"/>
        <xdr:cNvCxnSpPr/>
      </xdr:nvCxnSpPr>
      <xdr:spPr>
        <a:xfrm>
          <a:off x="12814300" y="16564119"/>
          <a:ext cx="889000" cy="1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84339</xdr:rowOff>
    </xdr:from>
    <xdr:to>
      <xdr:col>23</xdr:col>
      <xdr:colOff>568325</xdr:colOff>
      <xdr:row>97</xdr:row>
      <xdr:rowOff>14489</xdr:rowOff>
    </xdr:to>
    <xdr:sp macro="" textlink="">
      <xdr:nvSpPr>
        <xdr:cNvPr id="705" name="円/楕円 704"/>
        <xdr:cNvSpPr/>
      </xdr:nvSpPr>
      <xdr:spPr>
        <a:xfrm>
          <a:off x="16268700" y="165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62766</xdr:rowOff>
    </xdr:from>
    <xdr:ext cx="534377" cy="259045"/>
    <xdr:sp macro="" textlink="">
      <xdr:nvSpPr>
        <xdr:cNvPr id="706" name="公債費該当値テキスト"/>
        <xdr:cNvSpPr txBox="1"/>
      </xdr:nvSpPr>
      <xdr:spPr>
        <a:xfrm>
          <a:off x="16370300" y="165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40,798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80122</xdr:rowOff>
    </xdr:from>
    <xdr:to>
      <xdr:col>22</xdr:col>
      <xdr:colOff>415925</xdr:colOff>
      <xdr:row>97</xdr:row>
      <xdr:rowOff>10272</xdr:rowOff>
    </xdr:to>
    <xdr:sp macro="" textlink="">
      <xdr:nvSpPr>
        <xdr:cNvPr id="707" name="円/楕円 706"/>
        <xdr:cNvSpPr/>
      </xdr:nvSpPr>
      <xdr:spPr>
        <a:xfrm>
          <a:off x="15430500" y="1653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1399</xdr:rowOff>
    </xdr:from>
    <xdr:ext cx="534377" cy="259045"/>
    <xdr:sp macro="" textlink="">
      <xdr:nvSpPr>
        <xdr:cNvPr id="708" name="テキスト ボックス 707"/>
        <xdr:cNvSpPr txBox="1"/>
      </xdr:nvSpPr>
      <xdr:spPr>
        <a:xfrm>
          <a:off x="15214111" y="1663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67041</xdr:rowOff>
    </xdr:from>
    <xdr:to>
      <xdr:col>21</xdr:col>
      <xdr:colOff>212725</xdr:colOff>
      <xdr:row>96</xdr:row>
      <xdr:rowOff>168641</xdr:rowOff>
    </xdr:to>
    <xdr:sp macro="" textlink="">
      <xdr:nvSpPr>
        <xdr:cNvPr id="709" name="円/楕円 708"/>
        <xdr:cNvSpPr/>
      </xdr:nvSpPr>
      <xdr:spPr>
        <a:xfrm>
          <a:off x="14541500" y="165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159768</xdr:rowOff>
    </xdr:from>
    <xdr:ext cx="534377" cy="259045"/>
    <xdr:sp macro="" textlink="">
      <xdr:nvSpPr>
        <xdr:cNvPr id="710" name="テキスト ボックス 709"/>
        <xdr:cNvSpPr txBox="1"/>
      </xdr:nvSpPr>
      <xdr:spPr>
        <a:xfrm>
          <a:off x="14325111" y="1661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64903</xdr:rowOff>
    </xdr:from>
    <xdr:to>
      <xdr:col>20</xdr:col>
      <xdr:colOff>9525</xdr:colOff>
      <xdr:row>96</xdr:row>
      <xdr:rowOff>166503</xdr:rowOff>
    </xdr:to>
    <xdr:sp macro="" textlink="">
      <xdr:nvSpPr>
        <xdr:cNvPr id="711" name="円/楕円 710"/>
        <xdr:cNvSpPr/>
      </xdr:nvSpPr>
      <xdr:spPr>
        <a:xfrm>
          <a:off x="13652500" y="165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157630</xdr:rowOff>
    </xdr:from>
    <xdr:ext cx="534377" cy="259045"/>
    <xdr:sp macro="" textlink="">
      <xdr:nvSpPr>
        <xdr:cNvPr id="712" name="テキスト ボックス 711"/>
        <xdr:cNvSpPr txBox="1"/>
      </xdr:nvSpPr>
      <xdr:spPr>
        <a:xfrm>
          <a:off x="13436111" y="1661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54119</xdr:rowOff>
    </xdr:from>
    <xdr:to>
      <xdr:col>18</xdr:col>
      <xdr:colOff>492125</xdr:colOff>
      <xdr:row>96</xdr:row>
      <xdr:rowOff>155719</xdr:rowOff>
    </xdr:to>
    <xdr:sp macro="" textlink="">
      <xdr:nvSpPr>
        <xdr:cNvPr id="713" name="円/楕円 712"/>
        <xdr:cNvSpPr/>
      </xdr:nvSpPr>
      <xdr:spPr>
        <a:xfrm>
          <a:off x="12763500" y="1651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146846</xdr:rowOff>
    </xdr:from>
    <xdr:ext cx="534377" cy="259045"/>
    <xdr:sp macro="" textlink="">
      <xdr:nvSpPr>
        <xdr:cNvPr id="714" name="テキスト ボックス 713"/>
        <xdr:cNvSpPr txBox="1"/>
      </xdr:nvSpPr>
      <xdr:spPr>
        <a:xfrm>
          <a:off x="12547111" y="1660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lang="ja-JP" altLang="en-US" sz="1400" b="0" i="0" u="none" strike="noStrike" baseline="0" smtClean="0">
              <a:solidFill>
                <a:srgbClr val="000000"/>
              </a:solidFill>
              <a:latin typeface="ＭＳ"/>
            </a:rPr>
            <a:t>・農林水産費は、住民一人当たり</a:t>
          </a:r>
          <a:r>
            <a:rPr lang="en-US" altLang="ja-JP" sz="1400" b="0" i="0" u="none" strike="noStrike" baseline="0" smtClean="0">
              <a:solidFill>
                <a:srgbClr val="000000"/>
              </a:solidFill>
              <a:latin typeface="ＭＳ"/>
            </a:rPr>
            <a:t>163,735</a:t>
          </a:r>
          <a:r>
            <a:rPr lang="ja-JP" altLang="en-US" sz="1400" b="0" i="0" u="none" strike="noStrike" baseline="0" smtClean="0">
              <a:solidFill>
                <a:srgbClr val="000000"/>
              </a:solidFill>
              <a:latin typeface="ＭＳ"/>
            </a:rPr>
            <a:t>円となっており、類似団体に比べ非常に高い状況である。この要因は、鳥獣被害防止緊急対策として、平成</a:t>
          </a:r>
          <a:r>
            <a:rPr lang="en-US" altLang="ja-JP" sz="1400" b="0" i="0" u="none" strike="noStrike" baseline="0" smtClean="0">
              <a:solidFill>
                <a:srgbClr val="000000"/>
              </a:solidFill>
              <a:latin typeface="ＭＳ"/>
            </a:rPr>
            <a:t>23</a:t>
          </a:r>
          <a:r>
            <a:rPr lang="ja-JP" altLang="en-US" sz="1400" b="0" i="0" u="none" strike="noStrike" baseline="0" smtClean="0">
              <a:solidFill>
                <a:srgbClr val="000000"/>
              </a:solidFill>
              <a:latin typeface="ＭＳ"/>
            </a:rPr>
            <a:t>年度から平成</a:t>
          </a:r>
          <a:r>
            <a:rPr lang="en-US" altLang="ja-JP" sz="1400" b="0" i="0" u="none" strike="noStrike" baseline="0" smtClean="0">
              <a:solidFill>
                <a:srgbClr val="000000"/>
              </a:solidFill>
              <a:latin typeface="ＭＳ"/>
            </a:rPr>
            <a:t>27</a:t>
          </a:r>
          <a:r>
            <a:rPr lang="en-US" altLang="ja-JP" sz="1100" b="0" i="0" u="none" strike="noStrike">
              <a:solidFill>
                <a:schemeClr val="dk1"/>
              </a:solidFill>
              <a:effectLst/>
              <a:latin typeface="+mn-lt"/>
              <a:ea typeface="+mn-ea"/>
              <a:cs typeface="+mn-cs"/>
            </a:rPr>
            <a:t>-</a:t>
          </a:r>
          <a:r>
            <a:rPr lang="ja-JP" altLang="en-US" sz="1400" b="0" i="0" u="none" strike="noStrike" baseline="0" smtClean="0">
              <a:solidFill>
                <a:srgbClr val="000000"/>
              </a:solidFill>
              <a:latin typeface="ＭＳ"/>
            </a:rPr>
            <a:t>年度まで５ヶ年かけて、町内全域の山ぎわに恒久金網柵を整備したためであり、獣による農産物や生活環境への被害を防止するとともに農業者の生産意欲の向上を図るため、重点的に取り組んできたことによるものである。</a:t>
          </a:r>
          <a:endParaRPr lang="en-US" altLang="ja-JP" sz="1400" b="0" i="0" u="none" strike="noStrike" baseline="0" smtClean="0">
            <a:solidFill>
              <a:srgbClr val="000000"/>
            </a:solidFill>
            <a:latin typeface="ＭＳ"/>
          </a:endParaRPr>
        </a:p>
        <a:p>
          <a:pPr algn="just"/>
          <a:r>
            <a:rPr lang="ja-JP" altLang="en-US" sz="1400" b="0" i="0" u="none" strike="noStrike" baseline="0" smtClean="0">
              <a:solidFill>
                <a:srgbClr val="000000"/>
              </a:solidFill>
              <a:latin typeface="ＭＳ"/>
            </a:rPr>
            <a:t>・教育費が住民一人当たり</a:t>
          </a:r>
          <a:r>
            <a:rPr lang="en-US" altLang="ja-JP" sz="1400" b="0" i="0" u="none" strike="noStrike" baseline="0" smtClean="0">
              <a:solidFill>
                <a:srgbClr val="000000"/>
              </a:solidFill>
              <a:latin typeface="ＭＳ"/>
            </a:rPr>
            <a:t>183,572</a:t>
          </a:r>
          <a:r>
            <a:rPr lang="ja-JP" altLang="en-US" sz="1400" b="0" i="0" u="none" strike="noStrike" baseline="0" smtClean="0">
              <a:solidFill>
                <a:srgbClr val="000000"/>
              </a:solidFill>
              <a:latin typeface="ＭＳ"/>
            </a:rPr>
            <a:t>円となっており、類似団体平均に比べ高い状況である。この要因は、義務教育施設である小中学校の耐震化工事やグラウンド改修工事等であり、近年、計画的に実施しているため平均して高い状況にある。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財政調整基金残高は、適正な財源の確保と歳出の精査により、前年度からほぼ横ばいとなっている。</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実質収支</a:t>
          </a:r>
          <a:r>
            <a:rPr kumimoji="1" lang="ja-JP" altLang="en-US" sz="1400" b="0" i="0" u="none" strike="noStrike" kern="0" cap="none" spc="0" normalizeH="0" baseline="0" noProof="0">
              <a:ln>
                <a:noFill/>
              </a:ln>
              <a:solidFill>
                <a:prstClr val="black"/>
              </a:solidFill>
              <a:effectLst/>
              <a:uLnTx/>
              <a:uFillTx/>
              <a:latin typeface="+mn-lt"/>
              <a:ea typeface="+mn-ea"/>
              <a:cs typeface="+mn-cs"/>
            </a:rPr>
            <a:t>額</a:t>
          </a:r>
          <a:r>
            <a:rPr kumimoji="1" lang="ja-JP" altLang="ja-JP" sz="1400" b="0" i="0" u="none" strike="noStrike" kern="0" cap="none" spc="0" normalizeH="0" baseline="0" noProof="0">
              <a:ln>
                <a:noFill/>
              </a:ln>
              <a:solidFill>
                <a:prstClr val="black"/>
              </a:solidFill>
              <a:effectLst/>
              <a:uLnTx/>
              <a:uFillTx/>
              <a:latin typeface="+mn-lt"/>
              <a:ea typeface="+mn-ea"/>
              <a:cs typeface="+mn-cs"/>
            </a:rPr>
            <a:t>が</a:t>
          </a:r>
          <a:r>
            <a:rPr kumimoji="1" lang="ja-JP" altLang="en-US" sz="1400" b="0" i="0" u="none" strike="noStrike" kern="0" cap="none" spc="0" normalizeH="0" baseline="0" noProof="0">
              <a:ln>
                <a:noFill/>
              </a:ln>
              <a:solidFill>
                <a:prstClr val="black"/>
              </a:solidFill>
              <a:effectLst/>
              <a:uLnTx/>
              <a:uFillTx/>
              <a:latin typeface="+mn-lt"/>
              <a:ea typeface="+mn-ea"/>
              <a:cs typeface="+mn-cs"/>
            </a:rPr>
            <a:t>増</a:t>
          </a:r>
          <a:r>
            <a:rPr kumimoji="1" lang="ja-JP" altLang="ja-JP" sz="1400" b="0" i="0" u="none" strike="noStrike" kern="0" cap="none" spc="0" normalizeH="0" baseline="0" noProof="0">
              <a:ln>
                <a:noFill/>
              </a:ln>
              <a:solidFill>
                <a:prstClr val="black"/>
              </a:solidFill>
              <a:effectLst/>
              <a:uLnTx/>
              <a:uFillTx/>
              <a:latin typeface="+mn-lt"/>
              <a:ea typeface="+mn-ea"/>
              <a:cs typeface="+mn-cs"/>
            </a:rPr>
            <a:t>となったのは、</a:t>
          </a:r>
          <a:r>
            <a:rPr kumimoji="1" lang="ja-JP" altLang="en-US" sz="1400" b="0" i="0" u="none" strike="noStrike" kern="0" cap="none" spc="0" normalizeH="0" baseline="0" noProof="0">
              <a:ln>
                <a:noFill/>
              </a:ln>
              <a:solidFill>
                <a:prstClr val="black"/>
              </a:solidFill>
              <a:effectLst/>
              <a:uLnTx/>
              <a:uFillTx/>
              <a:latin typeface="+mn-lt"/>
              <a:ea typeface="+mn-ea"/>
              <a:cs typeface="+mn-cs"/>
            </a:rPr>
            <a:t>歳入では国庫支出金及び県支出金が減になったものの、歳出では平成</a:t>
          </a:r>
          <a:r>
            <a:rPr kumimoji="1" lang="en-US" altLang="ja-JP" sz="1400" b="0" i="0" u="none" strike="noStrike" kern="0" cap="none" spc="0" normalizeH="0" baseline="0" noProof="0">
              <a:ln>
                <a:noFill/>
              </a:ln>
              <a:solidFill>
                <a:prstClr val="black"/>
              </a:solidFill>
              <a:effectLst/>
              <a:uLnTx/>
              <a:uFillTx/>
              <a:latin typeface="+mn-lt"/>
              <a:ea typeface="+mn-ea"/>
              <a:cs typeface="+mn-cs"/>
            </a:rPr>
            <a:t>25</a:t>
          </a:r>
          <a:r>
            <a:rPr kumimoji="1" lang="ja-JP" altLang="en-US" sz="1400" b="0" i="0" u="none" strike="noStrike" kern="0" cap="none" spc="0" normalizeH="0" baseline="0" noProof="0">
              <a:ln>
                <a:noFill/>
              </a:ln>
              <a:solidFill>
                <a:prstClr val="black"/>
              </a:solidFill>
              <a:effectLst/>
              <a:uLnTx/>
              <a:uFillTx/>
              <a:latin typeface="+mn-lt"/>
              <a:ea typeface="+mn-ea"/>
              <a:cs typeface="+mn-cs"/>
            </a:rPr>
            <a:t>年度の台風を主とした災害復旧事業の完了に加え国民健康保険事業特別会計等の繰出金が減になったことに</a:t>
          </a:r>
          <a:r>
            <a:rPr kumimoji="1" lang="ja-JP" altLang="ja-JP" sz="1400" b="0" i="0" u="none" strike="noStrike" kern="0" cap="none" spc="0" normalizeH="0" baseline="0" noProof="0">
              <a:ln>
                <a:noFill/>
              </a:ln>
              <a:solidFill>
                <a:prstClr val="black"/>
              </a:solidFill>
              <a:effectLst/>
              <a:uLnTx/>
              <a:uFillTx/>
              <a:latin typeface="+mn-lt"/>
              <a:ea typeface="+mn-ea"/>
              <a:cs typeface="+mn-cs"/>
            </a:rPr>
            <a:t>よる。今後とも、将来に少しでも財源が残せるよう</a:t>
          </a:r>
          <a:r>
            <a:rPr kumimoji="1" lang="ja-JP" altLang="en-US" sz="1400" b="0" i="0" u="none" strike="noStrike" kern="0" cap="none" spc="0" normalizeH="0" baseline="0" noProof="0">
              <a:ln>
                <a:noFill/>
              </a:ln>
              <a:solidFill>
                <a:prstClr val="black"/>
              </a:solidFill>
              <a:effectLst/>
              <a:uLnTx/>
              <a:uFillTx/>
              <a:latin typeface="+mn-lt"/>
              <a:ea typeface="+mn-ea"/>
              <a:cs typeface="+mn-cs"/>
            </a:rPr>
            <a:t>経常</a:t>
          </a:r>
          <a:r>
            <a:rPr kumimoji="1" lang="ja-JP" altLang="ja-JP" sz="1400" b="0" i="0" u="none" strike="noStrike" kern="0" cap="none" spc="0" normalizeH="0" baseline="0" noProof="0">
              <a:ln>
                <a:noFill/>
              </a:ln>
              <a:solidFill>
                <a:prstClr val="black"/>
              </a:solidFill>
              <a:effectLst/>
              <a:uLnTx/>
              <a:uFillTx/>
              <a:latin typeface="+mn-lt"/>
              <a:ea typeface="+mn-ea"/>
              <a:cs typeface="+mn-cs"/>
            </a:rPr>
            <a:t>経費の節減に努めたい。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連結実質赤字比率に係る黒字額は、</a:t>
          </a:r>
          <a:r>
            <a:rPr kumimoji="1" lang="ja-JP" altLang="en-US" sz="1400" b="0" i="0" u="none" strike="noStrike" kern="0" cap="none" spc="0" normalizeH="0" baseline="0" noProof="0">
              <a:ln>
                <a:noFill/>
              </a:ln>
              <a:solidFill>
                <a:prstClr val="black"/>
              </a:solidFill>
              <a:effectLst/>
              <a:uLnTx/>
              <a:uFillTx/>
              <a:latin typeface="+mn-lt"/>
              <a:ea typeface="+mn-ea"/>
              <a:cs typeface="+mn-cs"/>
            </a:rPr>
            <a:t>平成</a:t>
          </a:r>
          <a:r>
            <a:rPr kumimoji="1" lang="en-US" altLang="ja-JP" sz="1400" b="0" i="0" u="none" strike="noStrike" kern="0" cap="none" spc="0" normalizeH="0" baseline="0" noProof="0">
              <a:ln>
                <a:noFill/>
              </a:ln>
              <a:solidFill>
                <a:prstClr val="black"/>
              </a:solidFill>
              <a:effectLst/>
              <a:uLnTx/>
              <a:uFillTx/>
              <a:latin typeface="+mn-lt"/>
              <a:ea typeface="+mn-ea"/>
              <a:cs typeface="+mn-cs"/>
            </a:rPr>
            <a:t>25</a:t>
          </a:r>
          <a:r>
            <a:rPr kumimoji="1" lang="ja-JP" altLang="en-US" sz="1400" b="0" i="0" u="none" strike="noStrike" kern="0" cap="none" spc="0" normalizeH="0" baseline="0" noProof="0">
              <a:ln>
                <a:noFill/>
              </a:ln>
              <a:solidFill>
                <a:prstClr val="black"/>
              </a:solidFill>
              <a:effectLst/>
              <a:uLnTx/>
              <a:uFillTx/>
              <a:latin typeface="+mn-lt"/>
              <a:ea typeface="+mn-ea"/>
              <a:cs typeface="+mn-cs"/>
            </a:rPr>
            <a:t>年度の台風を主とした災害復旧事業の完了（▲</a:t>
          </a:r>
          <a:r>
            <a:rPr kumimoji="1" lang="en-US" altLang="ja-JP" sz="1400" b="0" i="0" u="none" strike="noStrike" kern="0" cap="none" spc="0" normalizeH="0" baseline="0" noProof="0">
              <a:ln>
                <a:noFill/>
              </a:ln>
              <a:solidFill>
                <a:prstClr val="black"/>
              </a:solidFill>
              <a:effectLst/>
              <a:uLnTx/>
              <a:uFillTx/>
              <a:latin typeface="+mn-lt"/>
              <a:ea typeface="+mn-ea"/>
              <a:cs typeface="+mn-cs"/>
            </a:rPr>
            <a:t>194,459</a:t>
          </a:r>
          <a:r>
            <a:rPr kumimoji="1" lang="ja-JP" altLang="en-US" sz="1400" b="0" i="0" u="none" strike="noStrike" kern="0" cap="none" spc="0" normalizeH="0" baseline="0" noProof="0">
              <a:ln>
                <a:noFill/>
              </a:ln>
              <a:solidFill>
                <a:prstClr val="black"/>
              </a:solidFill>
              <a:effectLst/>
              <a:uLnTx/>
              <a:uFillTx/>
              <a:latin typeface="+mn-lt"/>
              <a:ea typeface="+mn-ea"/>
              <a:cs typeface="+mn-cs"/>
            </a:rPr>
            <a:t>千円）に加え国民健康保険事業特別会計等の繰出金が減</a:t>
          </a:r>
          <a:r>
            <a:rPr kumimoji="1" lang="ja-JP" altLang="ja-JP" sz="1400" b="0" i="0" u="none" strike="noStrike" kern="0" cap="none" spc="0" normalizeH="0" baseline="0" noProof="0">
              <a:ln>
                <a:noFill/>
              </a:ln>
              <a:solidFill>
                <a:prstClr val="black"/>
              </a:solidFill>
              <a:effectLst/>
              <a:uLnTx/>
              <a:uFillTx/>
              <a:latin typeface="+mn-lt"/>
              <a:ea typeface="+mn-ea"/>
              <a:cs typeface="+mn-cs"/>
            </a:rPr>
            <a:t>（▲</a:t>
          </a:r>
          <a:r>
            <a:rPr kumimoji="1" lang="en-US" altLang="ja-JP" sz="1400" b="0" i="0" u="none" strike="noStrike" kern="0" cap="none" spc="0" normalizeH="0" baseline="0" noProof="0">
              <a:ln>
                <a:noFill/>
              </a:ln>
              <a:solidFill>
                <a:prstClr val="black"/>
              </a:solidFill>
              <a:effectLst/>
              <a:uLnTx/>
              <a:uFillTx/>
              <a:latin typeface="+mn-lt"/>
              <a:ea typeface="+mn-ea"/>
              <a:cs typeface="+mn-cs"/>
            </a:rPr>
            <a:t>221,787</a:t>
          </a:r>
          <a:r>
            <a:rPr kumimoji="1" lang="ja-JP" altLang="ja-JP" sz="1400" b="0" i="0" u="none" strike="noStrike" kern="0" cap="none" spc="0" normalizeH="0" baseline="0" noProof="0">
              <a:ln>
                <a:noFill/>
              </a:ln>
              <a:solidFill>
                <a:prstClr val="black"/>
              </a:solidFill>
              <a:effectLst/>
              <a:uLnTx/>
              <a:uFillTx/>
              <a:latin typeface="+mn-lt"/>
              <a:ea typeface="+mn-ea"/>
              <a:cs typeface="+mn-cs"/>
            </a:rPr>
            <a:t>千円）により、前年度と比較して</a:t>
          </a:r>
          <a:r>
            <a:rPr kumimoji="1" lang="ja-JP" altLang="en-US" sz="1400" b="0" i="0" u="none" strike="noStrike" kern="0" cap="none" spc="0" normalizeH="0" baseline="0" noProof="0">
              <a:ln>
                <a:noFill/>
              </a:ln>
              <a:solidFill>
                <a:prstClr val="black"/>
              </a:solidFill>
              <a:effectLst/>
              <a:uLnTx/>
              <a:uFillTx/>
              <a:latin typeface="+mn-lt"/>
              <a:ea typeface="+mn-ea"/>
              <a:cs typeface="+mn-cs"/>
            </a:rPr>
            <a:t>増</a:t>
          </a:r>
          <a:r>
            <a:rPr kumimoji="1" lang="ja-JP" altLang="ja-JP" sz="14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実質赤字比率の黒字額の増減によって一概に自治体の経営状況の善し悪しは判断できないが、経費の抑制に努め健全財政を維持していきたい。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10780129</v>
      </c>
      <c r="BO4" s="379"/>
      <c r="BP4" s="379"/>
      <c r="BQ4" s="379"/>
      <c r="BR4" s="379"/>
      <c r="BS4" s="379"/>
      <c r="BT4" s="379"/>
      <c r="BU4" s="380"/>
      <c r="BV4" s="378">
        <v>10840480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9.3000000000000007</v>
      </c>
      <c r="CU4" s="385"/>
      <c r="CV4" s="385"/>
      <c r="CW4" s="385"/>
      <c r="CX4" s="385"/>
      <c r="CY4" s="385"/>
      <c r="CZ4" s="385"/>
      <c r="DA4" s="386"/>
      <c r="DB4" s="384">
        <v>6.7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10098705</v>
      </c>
      <c r="BO5" s="416"/>
      <c r="BP5" s="416"/>
      <c r="BQ5" s="416"/>
      <c r="BR5" s="416"/>
      <c r="BS5" s="416"/>
      <c r="BT5" s="416"/>
      <c r="BU5" s="417"/>
      <c r="BV5" s="415">
        <v>10435620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79</v>
      </c>
      <c r="CU5" s="413"/>
      <c r="CV5" s="413"/>
      <c r="CW5" s="413"/>
      <c r="CX5" s="413"/>
      <c r="CY5" s="413"/>
      <c r="CZ5" s="413"/>
      <c r="DA5" s="414"/>
      <c r="DB5" s="412">
        <v>83.4</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681424</v>
      </c>
      <c r="BO6" s="416"/>
      <c r="BP6" s="416"/>
      <c r="BQ6" s="416"/>
      <c r="BR6" s="416"/>
      <c r="BS6" s="416"/>
      <c r="BT6" s="416"/>
      <c r="BU6" s="417"/>
      <c r="BV6" s="415">
        <v>404860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79</v>
      </c>
      <c r="CU6" s="453"/>
      <c r="CV6" s="453"/>
      <c r="CW6" s="453"/>
      <c r="CX6" s="453"/>
      <c r="CY6" s="453"/>
      <c r="CZ6" s="453"/>
      <c r="DA6" s="454"/>
      <c r="DB6" s="452">
        <v>83.4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188974</v>
      </c>
      <c r="BO7" s="416"/>
      <c r="BP7" s="416"/>
      <c r="BQ7" s="416"/>
      <c r="BR7" s="416"/>
      <c r="BS7" s="416"/>
      <c r="BT7" s="416"/>
      <c r="BU7" s="417"/>
      <c r="BV7" s="415">
        <v>57324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5310955</v>
      </c>
      <c r="CU7" s="416"/>
      <c r="CV7" s="416"/>
      <c r="CW7" s="416"/>
      <c r="CX7" s="416"/>
      <c r="CY7" s="416"/>
      <c r="CZ7" s="416"/>
      <c r="DA7" s="417"/>
      <c r="DB7" s="415">
        <v>5149543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492450</v>
      </c>
      <c r="BO8" s="416"/>
      <c r="BP8" s="416"/>
      <c r="BQ8" s="416"/>
      <c r="BR8" s="416"/>
      <c r="BS8" s="416"/>
      <c r="BT8" s="416"/>
      <c r="BU8" s="417"/>
      <c r="BV8" s="415">
        <v>347536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1</v>
      </c>
      <c r="CU8" s="456"/>
      <c r="CV8" s="456"/>
      <c r="CW8" s="456"/>
      <c r="CX8" s="456"/>
      <c r="CY8" s="456"/>
      <c r="CZ8" s="456"/>
      <c r="DA8" s="457"/>
      <c r="DB8" s="455">
        <v>1.01</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8325</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144914</v>
      </c>
      <c r="BO9" s="416"/>
      <c r="BP9" s="416"/>
      <c r="BQ9" s="416"/>
      <c r="BR9" s="416"/>
      <c r="BS9" s="416"/>
      <c r="BT9" s="416"/>
      <c r="BU9" s="417"/>
      <c r="BV9" s="415">
        <v>46793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3.6</v>
      </c>
      <c r="CU9" s="413"/>
      <c r="CV9" s="413"/>
      <c r="CW9" s="413"/>
      <c r="CX9" s="413"/>
      <c r="CY9" s="413"/>
      <c r="CZ9" s="413"/>
      <c r="DA9" s="414"/>
      <c r="DB9" s="412">
        <v>3.7</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8580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91</v>
      </c>
      <c r="AV10" s="448"/>
      <c r="AW10" s="448"/>
      <c r="AX10" s="448"/>
      <c r="AY10" s="449" t="s">
        <v>102</v>
      </c>
      <c r="AZ10" s="450"/>
      <c r="BA10" s="450"/>
      <c r="BB10" s="450"/>
      <c r="BC10" s="450"/>
      <c r="BD10" s="450"/>
      <c r="BE10" s="450"/>
      <c r="BF10" s="450"/>
      <c r="BG10" s="450"/>
      <c r="BH10" s="450"/>
      <c r="BI10" s="450"/>
      <c r="BJ10" s="450"/>
      <c r="BK10" s="450"/>
      <c r="BL10" s="450"/>
      <c r="BM10" s="451"/>
      <c r="BN10" s="415">
        <v>9308</v>
      </c>
      <c r="BO10" s="416"/>
      <c r="BP10" s="416"/>
      <c r="BQ10" s="416"/>
      <c r="BR10" s="416"/>
      <c r="BS10" s="416"/>
      <c r="BT10" s="416"/>
      <c r="BU10" s="417"/>
      <c r="BV10" s="415">
        <v>12846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8487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142126</v>
      </c>
      <c r="BO12" s="416"/>
      <c r="BP12" s="416"/>
      <c r="BQ12" s="416"/>
      <c r="BR12" s="416"/>
      <c r="BS12" s="416"/>
      <c r="BT12" s="416"/>
      <c r="BU12" s="417"/>
      <c r="BV12" s="415">
        <v>62787</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8410</v>
      </c>
      <c r="S13" s="497"/>
      <c r="T13" s="497"/>
      <c r="U13" s="497"/>
      <c r="V13" s="498"/>
      <c r="W13" s="431" t="s">
        <v>120</v>
      </c>
      <c r="X13" s="432"/>
      <c r="Y13" s="432"/>
      <c r="Z13" s="432"/>
      <c r="AA13" s="432"/>
      <c r="AB13" s="422"/>
      <c r="AC13" s="466">
        <v>345</v>
      </c>
      <c r="AD13" s="467"/>
      <c r="AE13" s="467"/>
      <c r="AF13" s="467"/>
      <c r="AG13" s="506"/>
      <c r="AH13" s="466">
        <v>447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12096</v>
      </c>
      <c r="BO13" s="416"/>
      <c r="BP13" s="416"/>
      <c r="BQ13" s="416"/>
      <c r="BR13" s="416"/>
      <c r="BS13" s="416"/>
      <c r="BT13" s="416"/>
      <c r="BU13" s="417"/>
      <c r="BV13" s="415">
        <v>-3148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1.8</v>
      </c>
      <c r="CU13" s="413"/>
      <c r="CV13" s="413"/>
      <c r="CW13" s="413"/>
      <c r="CX13" s="413"/>
      <c r="CY13" s="413"/>
      <c r="CZ13" s="413"/>
      <c r="DA13" s="414"/>
      <c r="DB13" s="412">
        <v>2.4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8613</v>
      </c>
      <c r="S14" s="497"/>
      <c r="T14" s="497"/>
      <c r="U14" s="497"/>
      <c r="V14" s="498"/>
      <c r="W14" s="405"/>
      <c r="X14" s="406"/>
      <c r="Y14" s="406"/>
      <c r="Z14" s="406"/>
      <c r="AA14" s="406"/>
      <c r="AB14" s="395"/>
      <c r="AC14" s="499">
        <v>8.1999999999999993</v>
      </c>
      <c r="AD14" s="500"/>
      <c r="AE14" s="500"/>
      <c r="AF14" s="500"/>
      <c r="AG14" s="501"/>
      <c r="AH14" s="499">
        <v>9.5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8534</v>
      </c>
      <c r="S15" s="497"/>
      <c r="T15" s="497"/>
      <c r="U15" s="497"/>
      <c r="V15" s="498"/>
      <c r="W15" s="431" t="s">
        <v>127</v>
      </c>
      <c r="X15" s="432"/>
      <c r="Y15" s="432"/>
      <c r="Z15" s="432"/>
      <c r="AA15" s="432"/>
      <c r="AB15" s="422"/>
      <c r="AC15" s="466">
        <v>1065</v>
      </c>
      <c r="AD15" s="467"/>
      <c r="AE15" s="467"/>
      <c r="AF15" s="467"/>
      <c r="AG15" s="506"/>
      <c r="AH15" s="466">
        <v>1195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3122640</v>
      </c>
      <c r="BO15" s="379"/>
      <c r="BP15" s="379"/>
      <c r="BQ15" s="379"/>
      <c r="BR15" s="379"/>
      <c r="BS15" s="379"/>
      <c r="BT15" s="379"/>
      <c r="BU15" s="380"/>
      <c r="BV15" s="378">
        <v>2984301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25.3</v>
      </c>
      <c r="AD16" s="500"/>
      <c r="AE16" s="500"/>
      <c r="AF16" s="500"/>
      <c r="AG16" s="501"/>
      <c r="AH16" s="499">
        <v>25.5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3133712</v>
      </c>
      <c r="BO16" s="416"/>
      <c r="BP16" s="416"/>
      <c r="BQ16" s="416"/>
      <c r="BR16" s="416"/>
      <c r="BS16" s="416"/>
      <c r="BT16" s="416"/>
      <c r="BU16" s="417"/>
      <c r="BV16" s="415">
        <v>2996570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2807</v>
      </c>
      <c r="AD17" s="467"/>
      <c r="AE17" s="467"/>
      <c r="AF17" s="467"/>
      <c r="AG17" s="506"/>
      <c r="AH17" s="466">
        <v>3039</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4087407</v>
      </c>
      <c r="BO17" s="416"/>
      <c r="BP17" s="416"/>
      <c r="BQ17" s="416"/>
      <c r="BR17" s="416"/>
      <c r="BS17" s="416"/>
      <c r="BT17" s="416"/>
      <c r="BU17" s="417"/>
      <c r="BV17" s="415">
        <v>3920680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212.19</v>
      </c>
      <c r="M18" s="528"/>
      <c r="N18" s="528"/>
      <c r="O18" s="528"/>
      <c r="P18" s="528"/>
      <c r="Q18" s="528"/>
      <c r="R18" s="529"/>
      <c r="S18" s="529"/>
      <c r="T18" s="529"/>
      <c r="U18" s="529"/>
      <c r="V18" s="530"/>
      <c r="W18" s="433"/>
      <c r="X18" s="434"/>
      <c r="Y18" s="434"/>
      <c r="Z18" s="434"/>
      <c r="AA18" s="434"/>
      <c r="AB18" s="425"/>
      <c r="AC18" s="531">
        <v>66.599999999999994</v>
      </c>
      <c r="AD18" s="532"/>
      <c r="AE18" s="532"/>
      <c r="AF18" s="532"/>
      <c r="AG18" s="533"/>
      <c r="AH18" s="531">
        <v>64.8</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4464430</v>
      </c>
      <c r="BO18" s="416"/>
      <c r="BP18" s="416"/>
      <c r="BQ18" s="416"/>
      <c r="BR18" s="416"/>
      <c r="BS18" s="416"/>
      <c r="BT18" s="416"/>
      <c r="BU18" s="417"/>
      <c r="BV18" s="415">
        <v>4522441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39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8915192</v>
      </c>
      <c r="BO19" s="416"/>
      <c r="BP19" s="416"/>
      <c r="BQ19" s="416"/>
      <c r="BR19" s="416"/>
      <c r="BS19" s="416"/>
      <c r="BT19" s="416"/>
      <c r="BU19" s="417"/>
      <c r="BV19" s="415">
        <v>9100203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3222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2728509</v>
      </c>
      <c r="BO23" s="416"/>
      <c r="BP23" s="416"/>
      <c r="BQ23" s="416"/>
      <c r="BR23" s="416"/>
      <c r="BS23" s="416"/>
      <c r="BT23" s="416"/>
      <c r="BU23" s="417"/>
      <c r="BV23" s="415">
        <v>3022675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8500</v>
      </c>
      <c r="R24" s="467"/>
      <c r="S24" s="467"/>
      <c r="T24" s="467"/>
      <c r="U24" s="467"/>
      <c r="V24" s="506"/>
      <c r="W24" s="561"/>
      <c r="X24" s="549"/>
      <c r="Y24" s="550"/>
      <c r="Z24" s="465" t="s">
        <v>150</v>
      </c>
      <c r="AA24" s="445"/>
      <c r="AB24" s="445"/>
      <c r="AC24" s="445"/>
      <c r="AD24" s="445"/>
      <c r="AE24" s="445"/>
      <c r="AF24" s="445"/>
      <c r="AG24" s="446"/>
      <c r="AH24" s="466">
        <v>156</v>
      </c>
      <c r="AI24" s="467"/>
      <c r="AJ24" s="467"/>
      <c r="AK24" s="467"/>
      <c r="AL24" s="506"/>
      <c r="AM24" s="466">
        <v>450996</v>
      </c>
      <c r="AN24" s="467"/>
      <c r="AO24" s="467"/>
      <c r="AP24" s="467"/>
      <c r="AQ24" s="467"/>
      <c r="AR24" s="506"/>
      <c r="AS24" s="466">
        <v>2891</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2674092</v>
      </c>
      <c r="BO24" s="416"/>
      <c r="BP24" s="416"/>
      <c r="BQ24" s="416"/>
      <c r="BR24" s="416"/>
      <c r="BS24" s="416"/>
      <c r="BT24" s="416"/>
      <c r="BU24" s="417"/>
      <c r="BV24" s="415">
        <v>2945538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6700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3256311</v>
      </c>
      <c r="BO25" s="379"/>
      <c r="BP25" s="379"/>
      <c r="BQ25" s="379"/>
      <c r="BR25" s="379"/>
      <c r="BS25" s="379"/>
      <c r="BT25" s="379"/>
      <c r="BU25" s="380"/>
      <c r="BV25" s="378">
        <v>2523466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5600</v>
      </c>
      <c r="R26" s="467"/>
      <c r="S26" s="467"/>
      <c r="T26" s="467"/>
      <c r="U26" s="467"/>
      <c r="V26" s="506"/>
      <c r="W26" s="561"/>
      <c r="X26" s="549"/>
      <c r="Y26" s="550"/>
      <c r="Z26" s="465" t="s">
        <v>156</v>
      </c>
      <c r="AA26" s="571"/>
      <c r="AB26" s="571"/>
      <c r="AC26" s="571"/>
      <c r="AD26" s="571"/>
      <c r="AE26" s="571"/>
      <c r="AF26" s="571"/>
      <c r="AG26" s="572"/>
      <c r="AH26" s="466">
        <v>8</v>
      </c>
      <c r="AI26" s="467"/>
      <c r="AJ26" s="467"/>
      <c r="AK26" s="467"/>
      <c r="AL26" s="506"/>
      <c r="AM26" s="466">
        <v>17496</v>
      </c>
      <c r="AN26" s="467"/>
      <c r="AO26" s="467"/>
      <c r="AP26" s="467"/>
      <c r="AQ26" s="467"/>
      <c r="AR26" s="506"/>
      <c r="AS26" s="466">
        <v>2187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3000</v>
      </c>
      <c r="R27" s="467"/>
      <c r="S27" s="467"/>
      <c r="T27" s="467"/>
      <c r="U27" s="467"/>
      <c r="V27" s="506"/>
      <c r="W27" s="561"/>
      <c r="X27" s="549"/>
      <c r="Y27" s="550"/>
      <c r="Z27" s="465" t="s">
        <v>159</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500000</v>
      </c>
      <c r="BO27" s="585"/>
      <c r="BP27" s="585"/>
      <c r="BQ27" s="585"/>
      <c r="BR27" s="585"/>
      <c r="BS27" s="585"/>
      <c r="BT27" s="585"/>
      <c r="BU27" s="586"/>
      <c r="BV27" s="584">
        <v>500000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2450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5178118</v>
      </c>
      <c r="BO28" s="379"/>
      <c r="BP28" s="379"/>
      <c r="BQ28" s="379"/>
      <c r="BR28" s="379"/>
      <c r="BS28" s="379"/>
      <c r="BT28" s="379"/>
      <c r="BU28" s="380"/>
      <c r="BV28" s="378">
        <v>5135936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12</v>
      </c>
      <c r="M29" s="467"/>
      <c r="N29" s="467"/>
      <c r="O29" s="467"/>
      <c r="P29" s="506"/>
      <c r="Q29" s="466">
        <v>2350</v>
      </c>
      <c r="R29" s="467"/>
      <c r="S29" s="467"/>
      <c r="T29" s="467"/>
      <c r="U29" s="467"/>
      <c r="V29" s="506"/>
      <c r="W29" s="562"/>
      <c r="X29" s="563"/>
      <c r="Y29" s="564"/>
      <c r="Z29" s="465" t="s">
        <v>166</v>
      </c>
      <c r="AA29" s="445"/>
      <c r="AB29" s="445"/>
      <c r="AC29" s="445"/>
      <c r="AD29" s="445"/>
      <c r="AE29" s="445"/>
      <c r="AF29" s="445"/>
      <c r="AG29" s="446"/>
      <c r="AH29" s="466">
        <v>156</v>
      </c>
      <c r="AI29" s="467"/>
      <c r="AJ29" s="467"/>
      <c r="AK29" s="467"/>
      <c r="AL29" s="506"/>
      <c r="AM29" s="466">
        <v>450996</v>
      </c>
      <c r="AN29" s="467"/>
      <c r="AO29" s="467"/>
      <c r="AP29" s="467"/>
      <c r="AQ29" s="467"/>
      <c r="AR29" s="506"/>
      <c r="AS29" s="466">
        <v>2891</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2420745</v>
      </c>
      <c r="BO29" s="416"/>
      <c r="BP29" s="416"/>
      <c r="BQ29" s="416"/>
      <c r="BR29" s="416"/>
      <c r="BS29" s="416"/>
      <c r="BT29" s="416"/>
      <c r="BU29" s="417"/>
      <c r="BV29" s="415">
        <v>2415788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92.3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6454028</v>
      </c>
      <c r="BO30" s="585"/>
      <c r="BP30" s="585"/>
      <c r="BQ30" s="585"/>
      <c r="BR30" s="585"/>
      <c r="BS30" s="585"/>
      <c r="BT30" s="585"/>
      <c r="BU30" s="586"/>
      <c r="BV30" s="584">
        <v>6686221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後期高齢者医療事業特別会計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公立小浜病院組合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グリーン大飯農業公社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若狭消防組合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おおい町土地開発公社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国民健康保険診療事業特別会計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特定環境保全公共下水道事業特別会計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福井県自治会館組合</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わかさ大飯マリンワールド</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介護保険事業特別会計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嶺南広域行政組合</v>
      </c>
      <c r="BZ37" s="597"/>
      <c r="CA37" s="597"/>
      <c r="CB37" s="597"/>
      <c r="CC37" s="597"/>
      <c r="CD37" s="597"/>
      <c r="CE37" s="597"/>
      <c r="CF37" s="597"/>
      <c r="CG37" s="597"/>
      <c r="CH37" s="597"/>
      <c r="CI37" s="597"/>
      <c r="CJ37" s="597"/>
      <c r="CK37" s="597"/>
      <c r="CL37" s="597"/>
      <c r="CM37" s="597"/>
      <c r="CN37" s="165"/>
      <c r="CO37" s="596">
        <f t="shared" si="3"/>
        <v>21</v>
      </c>
      <c r="CP37" s="596"/>
      <c r="CQ37" s="597" t="str">
        <f>IF('各会計、関係団体の財政状況及び健全化判断比率'!BS10="","",'各会計、関係団体の財政状況及び健全化判断比率'!BS10)</f>
        <v>名田庄商会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介護サービス事業特別会計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福井県後期高齢者医療広域連合（普通会計）</v>
      </c>
      <c r="BZ38" s="597"/>
      <c r="CA38" s="597"/>
      <c r="CB38" s="597"/>
      <c r="CC38" s="597"/>
      <c r="CD38" s="597"/>
      <c r="CE38" s="597"/>
      <c r="CF38" s="597"/>
      <c r="CG38" s="597"/>
      <c r="CH38" s="597"/>
      <c r="CI38" s="597"/>
      <c r="CJ38" s="597"/>
      <c r="CK38" s="597"/>
      <c r="CL38" s="597"/>
      <c r="CM38" s="597"/>
      <c r="CN38" s="165"/>
      <c r="CO38" s="596">
        <f t="shared" si="3"/>
        <v>22</v>
      </c>
      <c r="CP38" s="596"/>
      <c r="CQ38" s="597" t="str">
        <f>IF('各会計、関係団体の財政状況及び健全化判断比率'!BS11="","",'各会計、関係団体の財政状況及び健全化判断比率'!BS11)</f>
        <v>名田庄ウッディセンター</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福井県後期高齢者医療広域連合（事業会計）</v>
      </c>
      <c r="BZ39" s="597"/>
      <c r="CA39" s="597"/>
      <c r="CB39" s="597"/>
      <c r="CC39" s="597"/>
      <c r="CD39" s="597"/>
      <c r="CE39" s="597"/>
      <c r="CF39" s="597"/>
      <c r="CG39" s="597"/>
      <c r="CH39" s="597"/>
      <c r="CI39" s="597"/>
      <c r="CJ39" s="597"/>
      <c r="CK39" s="597"/>
      <c r="CL39" s="597"/>
      <c r="CM39" s="597"/>
      <c r="CN39" s="165"/>
      <c r="CO39" s="596">
        <f t="shared" si="3"/>
        <v>23</v>
      </c>
      <c r="CP39" s="596"/>
      <c r="CQ39" s="597" t="str">
        <f>IF('各会計、関係団体の財政状況及び健全化判断比率'!BS12="","",'各会計、関係団体の財政状況及び健全化判断比率'!BS12)</f>
        <v>おおい</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福井県市町総合事務組合（普通会計）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福井県市町総合事務組合（事業会計）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7" t="s">
        <v>526</v>
      </c>
      <c r="D34" s="1187"/>
      <c r="E34" s="1188"/>
      <c r="F34" s="32">
        <v>2.86</v>
      </c>
      <c r="G34" s="33">
        <v>7.8</v>
      </c>
      <c r="H34" s="33">
        <v>5.78</v>
      </c>
      <c r="I34" s="33">
        <v>6.74</v>
      </c>
      <c r="J34" s="34">
        <v>9.27</v>
      </c>
      <c r="K34" s="22"/>
      <c r="L34" s="22"/>
      <c r="M34" s="22"/>
      <c r="N34" s="22"/>
      <c r="O34" s="22"/>
      <c r="P34" s="22"/>
    </row>
    <row r="35" spans="1:16" ht="39" customHeight="1" x14ac:dyDescent="0.15">
      <c r="A35" s="22"/>
      <c r="B35" s="35"/>
      <c r="C35" s="1181" t="s">
        <v>527</v>
      </c>
      <c r="D35" s="1182"/>
      <c r="E35" s="1183"/>
      <c r="F35" s="36">
        <v>0.06</v>
      </c>
      <c r="G35" s="37">
        <v>0.02</v>
      </c>
      <c r="H35" s="37">
        <v>0.13</v>
      </c>
      <c r="I35" s="37">
        <v>0.11</v>
      </c>
      <c r="J35" s="38">
        <v>0.15</v>
      </c>
      <c r="K35" s="22"/>
      <c r="L35" s="22"/>
      <c r="M35" s="22"/>
      <c r="N35" s="22"/>
      <c r="O35" s="22"/>
      <c r="P35" s="22"/>
    </row>
    <row r="36" spans="1:16" ht="39" customHeight="1" x14ac:dyDescent="0.15">
      <c r="A36" s="22"/>
      <c r="B36" s="35"/>
      <c r="C36" s="1181" t="s">
        <v>528</v>
      </c>
      <c r="D36" s="1182"/>
      <c r="E36" s="1183"/>
      <c r="F36" s="36">
        <v>0.01</v>
      </c>
      <c r="G36" s="37">
        <v>0.01</v>
      </c>
      <c r="H36" s="37">
        <v>0</v>
      </c>
      <c r="I36" s="37">
        <v>0</v>
      </c>
      <c r="J36" s="38">
        <v>0</v>
      </c>
      <c r="K36" s="22"/>
      <c r="L36" s="22"/>
      <c r="M36" s="22"/>
      <c r="N36" s="22"/>
      <c r="O36" s="22"/>
      <c r="P36" s="22"/>
    </row>
    <row r="37" spans="1:16" ht="39" customHeight="1" x14ac:dyDescent="0.15">
      <c r="A37" s="22"/>
      <c r="B37" s="35"/>
      <c r="C37" s="1181" t="s">
        <v>529</v>
      </c>
      <c r="D37" s="1182"/>
      <c r="E37" s="1183"/>
      <c r="F37" s="36">
        <v>0</v>
      </c>
      <c r="G37" s="37">
        <v>0</v>
      </c>
      <c r="H37" s="37">
        <v>0</v>
      </c>
      <c r="I37" s="37">
        <v>0</v>
      </c>
      <c r="J37" s="38">
        <v>0</v>
      </c>
      <c r="K37" s="22"/>
      <c r="L37" s="22"/>
      <c r="M37" s="22"/>
      <c r="N37" s="22"/>
      <c r="O37" s="22"/>
      <c r="P37" s="22"/>
    </row>
    <row r="38" spans="1:16" ht="39" customHeight="1" x14ac:dyDescent="0.15">
      <c r="A38" s="22"/>
      <c r="B38" s="35"/>
      <c r="C38" s="1181" t="s">
        <v>530</v>
      </c>
      <c r="D38" s="1182"/>
      <c r="E38" s="1183"/>
      <c r="F38" s="36">
        <v>0.08</v>
      </c>
      <c r="G38" s="37">
        <v>0</v>
      </c>
      <c r="H38" s="37">
        <v>0</v>
      </c>
      <c r="I38" s="37">
        <v>0</v>
      </c>
      <c r="J38" s="38">
        <v>0</v>
      </c>
      <c r="K38" s="22"/>
      <c r="L38" s="22"/>
      <c r="M38" s="22"/>
      <c r="N38" s="22"/>
      <c r="O38" s="22"/>
      <c r="P38" s="22"/>
    </row>
    <row r="39" spans="1:16" ht="39" customHeight="1" x14ac:dyDescent="0.15">
      <c r="A39" s="22"/>
      <c r="B39" s="35"/>
      <c r="C39" s="1181" t="s">
        <v>531</v>
      </c>
      <c r="D39" s="1182"/>
      <c r="E39" s="1183"/>
      <c r="F39" s="36">
        <v>0</v>
      </c>
      <c r="G39" s="37">
        <v>0</v>
      </c>
      <c r="H39" s="37">
        <v>0</v>
      </c>
      <c r="I39" s="37">
        <v>0</v>
      </c>
      <c r="J39" s="38">
        <v>0</v>
      </c>
      <c r="K39" s="22"/>
      <c r="L39" s="22"/>
      <c r="M39" s="22"/>
      <c r="N39" s="22"/>
      <c r="O39" s="22"/>
      <c r="P39" s="22"/>
    </row>
    <row r="40" spans="1:16" ht="39" customHeight="1" x14ac:dyDescent="0.15">
      <c r="A40" s="22"/>
      <c r="B40" s="35"/>
      <c r="C40" s="1181" t="s">
        <v>532</v>
      </c>
      <c r="D40" s="1182"/>
      <c r="E40" s="1183"/>
      <c r="F40" s="36">
        <v>0</v>
      </c>
      <c r="G40" s="37">
        <v>0</v>
      </c>
      <c r="H40" s="37">
        <v>0</v>
      </c>
      <c r="I40" s="37">
        <v>0</v>
      </c>
      <c r="J40" s="38">
        <v>0</v>
      </c>
      <c r="K40" s="22"/>
      <c r="L40" s="22"/>
      <c r="M40" s="22"/>
      <c r="N40" s="22"/>
      <c r="O40" s="22"/>
      <c r="P40" s="22"/>
    </row>
    <row r="41" spans="1:16" ht="39" customHeight="1" x14ac:dyDescent="0.15">
      <c r="A41" s="22"/>
      <c r="B41" s="35"/>
      <c r="C41" s="1181" t="s">
        <v>533</v>
      </c>
      <c r="D41" s="1182"/>
      <c r="E41" s="1183"/>
      <c r="F41" s="36">
        <v>0</v>
      </c>
      <c r="G41" s="37">
        <v>0</v>
      </c>
      <c r="H41" s="37">
        <v>0</v>
      </c>
      <c r="I41" s="37">
        <v>0</v>
      </c>
      <c r="J41" s="38">
        <v>0</v>
      </c>
      <c r="K41" s="22"/>
      <c r="L41" s="22"/>
      <c r="M41" s="22"/>
      <c r="N41" s="22"/>
      <c r="O41" s="22"/>
      <c r="P41" s="22"/>
    </row>
    <row r="42" spans="1:16" ht="39" customHeight="1" x14ac:dyDescent="0.15">
      <c r="A42" s="22"/>
      <c r="B42" s="39"/>
      <c r="C42" s="1181" t="s">
        <v>534</v>
      </c>
      <c r="D42" s="1182"/>
      <c r="E42" s="1183"/>
      <c r="F42" s="36" t="s">
        <v>479</v>
      </c>
      <c r="G42" s="37" t="s">
        <v>479</v>
      </c>
      <c r="H42" s="37" t="s">
        <v>479</v>
      </c>
      <c r="I42" s="37" t="s">
        <v>479</v>
      </c>
      <c r="J42" s="38" t="s">
        <v>479</v>
      </c>
      <c r="K42" s="22"/>
      <c r="L42" s="22"/>
      <c r="M42" s="22"/>
      <c r="N42" s="22"/>
      <c r="O42" s="22"/>
      <c r="P42" s="22"/>
    </row>
    <row r="43" spans="1:16" ht="39" customHeight="1" thickBot="1" x14ac:dyDescent="0.2">
      <c r="A43" s="22"/>
      <c r="B43" s="40"/>
      <c r="C43" s="1184" t="s">
        <v>535</v>
      </c>
      <c r="D43" s="1185"/>
      <c r="E43" s="1186"/>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7" t="s">
        <v>10</v>
      </c>
      <c r="C45" s="1198"/>
      <c r="D45" s="58"/>
      <c r="E45" s="1203" t="s">
        <v>11</v>
      </c>
      <c r="F45" s="1203"/>
      <c r="G45" s="1203"/>
      <c r="H45" s="1203"/>
      <c r="I45" s="1203"/>
      <c r="J45" s="1204"/>
      <c r="K45" s="59">
        <v>402</v>
      </c>
      <c r="L45" s="60">
        <v>386</v>
      </c>
      <c r="M45" s="60">
        <v>383</v>
      </c>
      <c r="N45" s="60">
        <v>358</v>
      </c>
      <c r="O45" s="61">
        <v>346</v>
      </c>
      <c r="P45" s="48"/>
      <c r="Q45" s="48"/>
      <c r="R45" s="48"/>
      <c r="S45" s="48"/>
      <c r="T45" s="48"/>
      <c r="U45" s="48"/>
    </row>
    <row r="46" spans="1:21" ht="30.75" customHeight="1" x14ac:dyDescent="0.15">
      <c r="A46" s="48"/>
      <c r="B46" s="1199"/>
      <c r="C46" s="1200"/>
      <c r="D46" s="62"/>
      <c r="E46" s="1191" t="s">
        <v>12</v>
      </c>
      <c r="F46" s="1191"/>
      <c r="G46" s="1191"/>
      <c r="H46" s="1191"/>
      <c r="I46" s="1191"/>
      <c r="J46" s="1192"/>
      <c r="K46" s="63" t="s">
        <v>479</v>
      </c>
      <c r="L46" s="64" t="s">
        <v>479</v>
      </c>
      <c r="M46" s="64" t="s">
        <v>479</v>
      </c>
      <c r="N46" s="64" t="s">
        <v>479</v>
      </c>
      <c r="O46" s="65" t="s">
        <v>479</v>
      </c>
      <c r="P46" s="48"/>
      <c r="Q46" s="48"/>
      <c r="R46" s="48"/>
      <c r="S46" s="48"/>
      <c r="T46" s="48"/>
      <c r="U46" s="48"/>
    </row>
    <row r="47" spans="1:21" ht="30.75" customHeight="1" x14ac:dyDescent="0.15">
      <c r="A47" s="48"/>
      <c r="B47" s="1199"/>
      <c r="C47" s="1200"/>
      <c r="D47" s="62"/>
      <c r="E47" s="1191" t="s">
        <v>13</v>
      </c>
      <c r="F47" s="1191"/>
      <c r="G47" s="1191"/>
      <c r="H47" s="1191"/>
      <c r="I47" s="1191"/>
      <c r="J47" s="1192"/>
      <c r="K47" s="63" t="s">
        <v>479</v>
      </c>
      <c r="L47" s="64" t="s">
        <v>479</v>
      </c>
      <c r="M47" s="64" t="s">
        <v>479</v>
      </c>
      <c r="N47" s="64" t="s">
        <v>479</v>
      </c>
      <c r="O47" s="65" t="s">
        <v>479</v>
      </c>
      <c r="P47" s="48"/>
      <c r="Q47" s="48"/>
      <c r="R47" s="48"/>
      <c r="S47" s="48"/>
      <c r="T47" s="48"/>
      <c r="U47" s="48"/>
    </row>
    <row r="48" spans="1:21" ht="30.75" customHeight="1" x14ac:dyDescent="0.15">
      <c r="A48" s="48"/>
      <c r="B48" s="1199"/>
      <c r="C48" s="1200"/>
      <c r="D48" s="62"/>
      <c r="E48" s="1191" t="s">
        <v>14</v>
      </c>
      <c r="F48" s="1191"/>
      <c r="G48" s="1191"/>
      <c r="H48" s="1191"/>
      <c r="I48" s="1191"/>
      <c r="J48" s="1192"/>
      <c r="K48" s="63">
        <v>296</v>
      </c>
      <c r="L48" s="64">
        <v>273</v>
      </c>
      <c r="M48" s="64">
        <v>262</v>
      </c>
      <c r="N48" s="64">
        <v>214</v>
      </c>
      <c r="O48" s="65">
        <v>200</v>
      </c>
      <c r="P48" s="48"/>
      <c r="Q48" s="48"/>
      <c r="R48" s="48"/>
      <c r="S48" s="48"/>
      <c r="T48" s="48"/>
      <c r="U48" s="48"/>
    </row>
    <row r="49" spans="1:21" ht="30.75" customHeight="1" x14ac:dyDescent="0.15">
      <c r="A49" s="48"/>
      <c r="B49" s="1199"/>
      <c r="C49" s="1200"/>
      <c r="D49" s="62"/>
      <c r="E49" s="1191" t="s">
        <v>15</v>
      </c>
      <c r="F49" s="1191"/>
      <c r="G49" s="1191"/>
      <c r="H49" s="1191"/>
      <c r="I49" s="1191"/>
      <c r="J49" s="1192"/>
      <c r="K49" s="63">
        <v>42</v>
      </c>
      <c r="L49" s="64">
        <v>38</v>
      </c>
      <c r="M49" s="64">
        <v>33</v>
      </c>
      <c r="N49" s="64">
        <v>36</v>
      </c>
      <c r="O49" s="65">
        <v>38</v>
      </c>
      <c r="P49" s="48"/>
      <c r="Q49" s="48"/>
      <c r="R49" s="48"/>
      <c r="S49" s="48"/>
      <c r="T49" s="48"/>
      <c r="U49" s="48"/>
    </row>
    <row r="50" spans="1:21" ht="30.75" customHeight="1" x14ac:dyDescent="0.15">
      <c r="A50" s="48"/>
      <c r="B50" s="1199"/>
      <c r="C50" s="1200"/>
      <c r="D50" s="62"/>
      <c r="E50" s="1191" t="s">
        <v>16</v>
      </c>
      <c r="F50" s="1191"/>
      <c r="G50" s="1191"/>
      <c r="H50" s="1191"/>
      <c r="I50" s="1191"/>
      <c r="J50" s="1192"/>
      <c r="K50" s="63">
        <v>52</v>
      </c>
      <c r="L50" s="64">
        <v>32</v>
      </c>
      <c r="M50" s="64">
        <v>32</v>
      </c>
      <c r="N50" s="64">
        <v>32</v>
      </c>
      <c r="O50" s="65">
        <v>32</v>
      </c>
      <c r="P50" s="48"/>
      <c r="Q50" s="48"/>
      <c r="R50" s="48"/>
      <c r="S50" s="48"/>
      <c r="T50" s="48"/>
      <c r="U50" s="48"/>
    </row>
    <row r="51" spans="1:21" ht="30.75" customHeight="1" x14ac:dyDescent="0.15">
      <c r="A51" s="48"/>
      <c r="B51" s="1201"/>
      <c r="C51" s="1202"/>
      <c r="D51" s="66"/>
      <c r="E51" s="1191" t="s">
        <v>17</v>
      </c>
      <c r="F51" s="1191"/>
      <c r="G51" s="1191"/>
      <c r="H51" s="1191"/>
      <c r="I51" s="1191"/>
      <c r="J51" s="1192"/>
      <c r="K51" s="63" t="s">
        <v>479</v>
      </c>
      <c r="L51" s="64" t="s">
        <v>479</v>
      </c>
      <c r="M51" s="64" t="s">
        <v>479</v>
      </c>
      <c r="N51" s="64" t="s">
        <v>479</v>
      </c>
      <c r="O51" s="65" t="s">
        <v>479</v>
      </c>
      <c r="P51" s="48"/>
      <c r="Q51" s="48"/>
      <c r="R51" s="48"/>
      <c r="S51" s="48"/>
      <c r="T51" s="48"/>
      <c r="U51" s="48"/>
    </row>
    <row r="52" spans="1:21" ht="30.75" customHeight="1" x14ac:dyDescent="0.15">
      <c r="A52" s="48"/>
      <c r="B52" s="1189" t="s">
        <v>18</v>
      </c>
      <c r="C52" s="1190"/>
      <c r="D52" s="66"/>
      <c r="E52" s="1191" t="s">
        <v>19</v>
      </c>
      <c r="F52" s="1191"/>
      <c r="G52" s="1191"/>
      <c r="H52" s="1191"/>
      <c r="I52" s="1191"/>
      <c r="J52" s="1192"/>
      <c r="K52" s="63">
        <v>601</v>
      </c>
      <c r="L52" s="64">
        <v>575</v>
      </c>
      <c r="M52" s="64">
        <v>574</v>
      </c>
      <c r="N52" s="64">
        <v>580</v>
      </c>
      <c r="O52" s="65">
        <v>554</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191</v>
      </c>
      <c r="L53" s="69">
        <v>154</v>
      </c>
      <c r="M53" s="69">
        <v>136</v>
      </c>
      <c r="N53" s="69">
        <v>60</v>
      </c>
      <c r="O53" s="70">
        <v>62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518</v>
      </c>
      <c r="J40" s="79" t="s">
        <v>519</v>
      </c>
      <c r="K40" s="79" t="s">
        <v>520</v>
      </c>
      <c r="L40" s="79" t="s">
        <v>521</v>
      </c>
      <c r="M40" s="80" t="s">
        <v>522</v>
      </c>
    </row>
    <row r="41" spans="2:13" ht="27.75" customHeight="1" x14ac:dyDescent="0.15">
      <c r="B41" s="1205" t="s">
        <v>23</v>
      </c>
      <c r="C41" s="1206"/>
      <c r="D41" s="81"/>
      <c r="E41" s="1211" t="s">
        <v>24</v>
      </c>
      <c r="F41" s="1211"/>
      <c r="G41" s="1211"/>
      <c r="H41" s="1212"/>
      <c r="I41" s="82">
        <v>3955</v>
      </c>
      <c r="J41" s="83">
        <v>3639</v>
      </c>
      <c r="K41" s="83">
        <v>3321</v>
      </c>
      <c r="L41" s="83">
        <v>3023</v>
      </c>
      <c r="M41" s="84">
        <v>2729</v>
      </c>
    </row>
    <row r="42" spans="2:13" ht="27.75" customHeight="1" x14ac:dyDescent="0.15">
      <c r="B42" s="1207"/>
      <c r="C42" s="1208"/>
      <c r="D42" s="85"/>
      <c r="E42" s="1213" t="s">
        <v>25</v>
      </c>
      <c r="F42" s="1213"/>
      <c r="G42" s="1213"/>
      <c r="H42" s="1214"/>
      <c r="I42" s="86">
        <v>619</v>
      </c>
      <c r="J42" s="87">
        <v>526</v>
      </c>
      <c r="K42" s="87">
        <v>433</v>
      </c>
      <c r="L42" s="87">
        <v>339</v>
      </c>
      <c r="M42" s="88">
        <v>247</v>
      </c>
    </row>
    <row r="43" spans="2:13" ht="27.75" customHeight="1" x14ac:dyDescent="0.15">
      <c r="B43" s="1207"/>
      <c r="C43" s="1208"/>
      <c r="D43" s="85"/>
      <c r="E43" s="1213" t="s">
        <v>26</v>
      </c>
      <c r="F43" s="1213"/>
      <c r="G43" s="1213"/>
      <c r="H43" s="1214"/>
      <c r="I43" s="86">
        <v>2674</v>
      </c>
      <c r="J43" s="87">
        <v>2473</v>
      </c>
      <c r="K43" s="87">
        <v>2274</v>
      </c>
      <c r="L43" s="87">
        <v>2095</v>
      </c>
      <c r="M43" s="88">
        <v>1864</v>
      </c>
    </row>
    <row r="44" spans="2:13" ht="27.75" customHeight="1" x14ac:dyDescent="0.15">
      <c r="B44" s="1207"/>
      <c r="C44" s="1208"/>
      <c r="D44" s="85"/>
      <c r="E44" s="1213" t="s">
        <v>27</v>
      </c>
      <c r="F44" s="1213"/>
      <c r="G44" s="1213"/>
      <c r="H44" s="1214"/>
      <c r="I44" s="86">
        <v>326</v>
      </c>
      <c r="J44" s="87">
        <v>314</v>
      </c>
      <c r="K44" s="87">
        <v>301</v>
      </c>
      <c r="L44" s="87">
        <v>285</v>
      </c>
      <c r="M44" s="88">
        <v>293</v>
      </c>
    </row>
    <row r="45" spans="2:13" ht="27.75" customHeight="1" x14ac:dyDescent="0.15">
      <c r="B45" s="1207"/>
      <c r="C45" s="1208"/>
      <c r="D45" s="85"/>
      <c r="E45" s="1213" t="s">
        <v>28</v>
      </c>
      <c r="F45" s="1213"/>
      <c r="G45" s="1213"/>
      <c r="H45" s="1214"/>
      <c r="I45" s="86">
        <v>1502</v>
      </c>
      <c r="J45" s="87">
        <v>1511</v>
      </c>
      <c r="K45" s="87">
        <v>1468</v>
      </c>
      <c r="L45" s="87">
        <v>1356</v>
      </c>
      <c r="M45" s="88">
        <v>1292</v>
      </c>
    </row>
    <row r="46" spans="2:13" ht="27.75" customHeight="1" x14ac:dyDescent="0.15">
      <c r="B46" s="1207"/>
      <c r="C46" s="1208"/>
      <c r="D46" s="85"/>
      <c r="E46" s="1213" t="s">
        <v>29</v>
      </c>
      <c r="F46" s="1213"/>
      <c r="G46" s="1213"/>
      <c r="H46" s="1214"/>
      <c r="I46" s="86" t="s">
        <v>479</v>
      </c>
      <c r="J46" s="87" t="s">
        <v>479</v>
      </c>
      <c r="K46" s="87" t="s">
        <v>479</v>
      </c>
      <c r="L46" s="87" t="s">
        <v>479</v>
      </c>
      <c r="M46" s="88" t="s">
        <v>479</v>
      </c>
    </row>
    <row r="47" spans="2:13" ht="27.75" customHeight="1" x14ac:dyDescent="0.15">
      <c r="B47" s="1207"/>
      <c r="C47" s="1208"/>
      <c r="D47" s="85"/>
      <c r="E47" s="1213" t="s">
        <v>30</v>
      </c>
      <c r="F47" s="1213"/>
      <c r="G47" s="1213"/>
      <c r="H47" s="1214"/>
      <c r="I47" s="86" t="s">
        <v>479</v>
      </c>
      <c r="J47" s="87" t="s">
        <v>479</v>
      </c>
      <c r="K47" s="87" t="s">
        <v>479</v>
      </c>
      <c r="L47" s="87" t="s">
        <v>479</v>
      </c>
      <c r="M47" s="88" t="s">
        <v>479</v>
      </c>
    </row>
    <row r="48" spans="2:13" ht="27.75" customHeight="1" x14ac:dyDescent="0.15">
      <c r="B48" s="1209"/>
      <c r="C48" s="1210"/>
      <c r="D48" s="85"/>
      <c r="E48" s="1213" t="s">
        <v>31</v>
      </c>
      <c r="F48" s="1213"/>
      <c r="G48" s="1213"/>
      <c r="H48" s="1214"/>
      <c r="I48" s="86" t="s">
        <v>479</v>
      </c>
      <c r="J48" s="87" t="s">
        <v>479</v>
      </c>
      <c r="K48" s="87" t="s">
        <v>479</v>
      </c>
      <c r="L48" s="87" t="s">
        <v>479</v>
      </c>
      <c r="M48" s="88" t="s">
        <v>479</v>
      </c>
    </row>
    <row r="49" spans="2:13" ht="27.75" customHeight="1" x14ac:dyDescent="0.15">
      <c r="B49" s="1215" t="s">
        <v>32</v>
      </c>
      <c r="C49" s="1216"/>
      <c r="D49" s="89"/>
      <c r="E49" s="1213" t="s">
        <v>33</v>
      </c>
      <c r="F49" s="1213"/>
      <c r="G49" s="1213"/>
      <c r="H49" s="1214"/>
      <c r="I49" s="86">
        <v>12979</v>
      </c>
      <c r="J49" s="87">
        <v>12996</v>
      </c>
      <c r="K49" s="87">
        <v>12937</v>
      </c>
      <c r="L49" s="87">
        <v>12836</v>
      </c>
      <c r="M49" s="88">
        <v>12705</v>
      </c>
    </row>
    <row r="50" spans="2:13" ht="27.75" customHeight="1" x14ac:dyDescent="0.15">
      <c r="B50" s="1207"/>
      <c r="C50" s="1208"/>
      <c r="D50" s="85"/>
      <c r="E50" s="1213" t="s">
        <v>34</v>
      </c>
      <c r="F50" s="1213"/>
      <c r="G50" s="1213"/>
      <c r="H50" s="1214"/>
      <c r="I50" s="86">
        <v>169</v>
      </c>
      <c r="J50" s="87">
        <v>125</v>
      </c>
      <c r="K50" s="87">
        <v>103</v>
      </c>
      <c r="L50" s="87">
        <v>78</v>
      </c>
      <c r="M50" s="88">
        <v>82</v>
      </c>
    </row>
    <row r="51" spans="2:13" ht="27.75" customHeight="1" x14ac:dyDescent="0.15">
      <c r="B51" s="1209"/>
      <c r="C51" s="1210"/>
      <c r="D51" s="85"/>
      <c r="E51" s="1213" t="s">
        <v>35</v>
      </c>
      <c r="F51" s="1213"/>
      <c r="G51" s="1213"/>
      <c r="H51" s="1214"/>
      <c r="I51" s="86">
        <v>5645</v>
      </c>
      <c r="J51" s="87">
        <v>5483</v>
      </c>
      <c r="K51" s="87">
        <v>4976</v>
      </c>
      <c r="L51" s="87">
        <v>4593</v>
      </c>
      <c r="M51" s="88">
        <v>4221</v>
      </c>
    </row>
    <row r="52" spans="2:13" ht="27.75" customHeight="1" thickBot="1" x14ac:dyDescent="0.2">
      <c r="B52" s="1217" t="s">
        <v>36</v>
      </c>
      <c r="C52" s="1218"/>
      <c r="D52" s="90"/>
      <c r="E52" s="1219" t="s">
        <v>37</v>
      </c>
      <c r="F52" s="1219"/>
      <c r="G52" s="1219"/>
      <c r="H52" s="1220"/>
      <c r="I52" s="91">
        <v>-9717</v>
      </c>
      <c r="J52" s="92">
        <v>-10140</v>
      </c>
      <c r="K52" s="92">
        <v>-10218</v>
      </c>
      <c r="L52" s="92">
        <v>-10409</v>
      </c>
      <c r="M52" s="93">
        <v>-10583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552</v>
      </c>
      <c r="I42" s="352"/>
      <c r="J42" s="352"/>
      <c r="K42" s="352"/>
      <c r="L42" s="244"/>
      <c r="M42" s="244"/>
      <c r="N42" s="244"/>
      <c r="O42" s="244"/>
    </row>
    <row r="43" spans="2:17" x14ac:dyDescent="0.15">
      <c r="B43" s="248"/>
      <c r="C43" s="244"/>
      <c r="D43" s="244"/>
      <c r="E43" s="244"/>
      <c r="F43" s="244"/>
      <c r="G43" s="1221"/>
      <c r="H43" s="1222"/>
      <c r="I43" s="1222"/>
      <c r="J43" s="1222"/>
      <c r="K43" s="1222"/>
      <c r="L43" s="1222"/>
      <c r="M43" s="1222"/>
      <c r="N43" s="1222"/>
      <c r="O43" s="1223"/>
    </row>
    <row r="44" spans="2:17" x14ac:dyDescent="0.15">
      <c r="B44" s="248"/>
      <c r="C44" s="244"/>
      <c r="D44" s="244"/>
      <c r="E44" s="244"/>
      <c r="F44" s="244"/>
      <c r="G44" s="1224"/>
      <c r="H44" s="1225"/>
      <c r="I44" s="1225"/>
      <c r="J44" s="1225"/>
      <c r="K44" s="1225"/>
      <c r="L44" s="1225"/>
      <c r="M44" s="1225"/>
      <c r="N44" s="1225"/>
      <c r="O44" s="1226"/>
    </row>
    <row r="45" spans="2:17" x14ac:dyDescent="0.15">
      <c r="B45" s="248"/>
      <c r="C45" s="244"/>
      <c r="D45" s="244"/>
      <c r="E45" s="244"/>
      <c r="F45" s="244"/>
      <c r="G45" s="1224"/>
      <c r="H45" s="1225"/>
      <c r="I45" s="1225"/>
      <c r="J45" s="1225"/>
      <c r="K45" s="1225"/>
      <c r="L45" s="1225"/>
      <c r="M45" s="1225"/>
      <c r="N45" s="1225"/>
      <c r="O45" s="1226"/>
    </row>
    <row r="46" spans="2:17" x14ac:dyDescent="0.15">
      <c r="B46" s="248"/>
      <c r="C46" s="244"/>
      <c r="D46" s="244"/>
      <c r="E46" s="244"/>
      <c r="F46" s="244"/>
      <c r="G46" s="1224"/>
      <c r="H46" s="1225"/>
      <c r="I46" s="1225"/>
      <c r="J46" s="1225"/>
      <c r="K46" s="1225"/>
      <c r="L46" s="1225"/>
      <c r="M46" s="1225"/>
      <c r="N46" s="1225"/>
      <c r="O46" s="1226"/>
    </row>
    <row r="47" spans="2:17" x14ac:dyDescent="0.15">
      <c r="B47" s="248"/>
      <c r="C47" s="244"/>
      <c r="D47" s="244"/>
      <c r="E47" s="244"/>
      <c r="F47" s="244"/>
      <c r="G47" s="1227"/>
      <c r="H47" s="1228"/>
      <c r="I47" s="1228"/>
      <c r="J47" s="1228"/>
      <c r="K47" s="1228"/>
      <c r="L47" s="1228"/>
      <c r="M47" s="1228"/>
      <c r="N47" s="1228"/>
      <c r="O47" s="1229"/>
    </row>
    <row r="48" spans="2:17" x14ac:dyDescent="0.15">
      <c r="B48" s="248"/>
      <c r="C48" s="244"/>
      <c r="D48" s="244"/>
      <c r="E48" s="244"/>
      <c r="F48" s="244"/>
      <c r="G48" s="244"/>
      <c r="H48" s="353"/>
      <c r="I48" s="353"/>
      <c r="J48" s="353"/>
    </row>
    <row r="49" spans="1:17" x14ac:dyDescent="0.15">
      <c r="B49" s="248"/>
      <c r="C49" s="244"/>
      <c r="D49" s="244"/>
      <c r="E49" s="244"/>
      <c r="F49" s="244"/>
      <c r="G49" s="243" t="s">
        <v>553</v>
      </c>
    </row>
    <row r="50" spans="1:17" x14ac:dyDescent="0.15">
      <c r="B50" s="248"/>
      <c r="C50" s="244"/>
      <c r="D50" s="244"/>
      <c r="E50" s="244"/>
      <c r="F50" s="244"/>
      <c r="G50" s="1230"/>
      <c r="H50" s="1231"/>
      <c r="I50" s="1231"/>
      <c r="J50" s="1232"/>
      <c r="K50" s="354" t="s">
        <v>518</v>
      </c>
      <c r="L50" s="354" t="s">
        <v>519</v>
      </c>
      <c r="M50" s="354" t="s">
        <v>520</v>
      </c>
      <c r="N50" s="354" t="s">
        <v>521</v>
      </c>
      <c r="O50" s="354" t="s">
        <v>522</v>
      </c>
    </row>
    <row r="51" spans="1:17" x14ac:dyDescent="0.15">
      <c r="B51" s="248"/>
      <c r="C51" s="244"/>
      <c r="D51" s="244"/>
      <c r="E51" s="244"/>
      <c r="F51" s="244"/>
      <c r="G51" s="1233" t="s">
        <v>554</v>
      </c>
      <c r="H51" s="1234"/>
      <c r="I51" s="1239" t="s">
        <v>555</v>
      </c>
      <c r="J51" s="1239"/>
      <c r="K51" s="1241"/>
      <c r="L51" s="1241"/>
      <c r="M51" s="1241"/>
      <c r="N51" s="1241"/>
      <c r="O51" s="1241"/>
    </row>
    <row r="52" spans="1:17" x14ac:dyDescent="0.15">
      <c r="B52" s="248"/>
      <c r="C52" s="244"/>
      <c r="D52" s="244"/>
      <c r="E52" s="244"/>
      <c r="F52" s="244"/>
      <c r="G52" s="1235"/>
      <c r="H52" s="1236"/>
      <c r="I52" s="1240"/>
      <c r="J52" s="1240"/>
      <c r="K52" s="1242"/>
      <c r="L52" s="1242"/>
      <c r="M52" s="1242"/>
      <c r="N52" s="1242"/>
      <c r="O52" s="1242"/>
    </row>
    <row r="53" spans="1:17" x14ac:dyDescent="0.15">
      <c r="A53" s="355"/>
      <c r="B53" s="248"/>
      <c r="C53" s="244"/>
      <c r="D53" s="244"/>
      <c r="E53" s="244"/>
      <c r="F53" s="244"/>
      <c r="G53" s="1235"/>
      <c r="H53" s="1236"/>
      <c r="I53" s="1243" t="s">
        <v>556</v>
      </c>
      <c r="J53" s="1243"/>
      <c r="K53" s="1250"/>
      <c r="L53" s="1250"/>
      <c r="M53" s="1250"/>
      <c r="N53" s="1250"/>
      <c r="O53" s="1250"/>
    </row>
    <row r="54" spans="1:17" x14ac:dyDescent="0.15">
      <c r="A54" s="355"/>
      <c r="B54" s="248"/>
      <c r="C54" s="244"/>
      <c r="D54" s="244"/>
      <c r="E54" s="244"/>
      <c r="F54" s="244"/>
      <c r="G54" s="1237"/>
      <c r="H54" s="1238"/>
      <c r="I54" s="1243"/>
      <c r="J54" s="1243"/>
      <c r="K54" s="1251"/>
      <c r="L54" s="1251"/>
      <c r="M54" s="1251"/>
      <c r="N54" s="1251"/>
      <c r="O54" s="1251"/>
    </row>
    <row r="55" spans="1:17" x14ac:dyDescent="0.15">
      <c r="A55" s="355"/>
      <c r="B55" s="248"/>
      <c r="C55" s="244"/>
      <c r="D55" s="244"/>
      <c r="E55" s="244"/>
      <c r="F55" s="244"/>
      <c r="G55" s="1244" t="s">
        <v>557</v>
      </c>
      <c r="H55" s="1245"/>
      <c r="I55" s="1243" t="s">
        <v>555</v>
      </c>
      <c r="J55" s="1243"/>
      <c r="K55" s="1241"/>
      <c r="L55" s="1241"/>
      <c r="M55" s="1241"/>
      <c r="N55" s="1241"/>
      <c r="O55" s="1241"/>
    </row>
    <row r="56" spans="1:17" x14ac:dyDescent="0.15">
      <c r="A56" s="355"/>
      <c r="B56" s="248"/>
      <c r="C56" s="244"/>
      <c r="D56" s="244"/>
      <c r="E56" s="244"/>
      <c r="F56" s="244"/>
      <c r="G56" s="1246"/>
      <c r="H56" s="1247"/>
      <c r="I56" s="1243"/>
      <c r="J56" s="1243"/>
      <c r="K56" s="1242"/>
      <c r="L56" s="1242"/>
      <c r="M56" s="1242"/>
      <c r="N56" s="1242"/>
      <c r="O56" s="1242"/>
    </row>
    <row r="57" spans="1:17" s="355" customFormat="1" x14ac:dyDescent="0.15">
      <c r="B57" s="356"/>
      <c r="C57" s="352"/>
      <c r="D57" s="352"/>
      <c r="E57" s="352"/>
      <c r="F57" s="352"/>
      <c r="G57" s="1246"/>
      <c r="H57" s="1247"/>
      <c r="I57" s="1252" t="s">
        <v>558</v>
      </c>
      <c r="J57" s="1252"/>
      <c r="K57" s="1250"/>
      <c r="L57" s="1250"/>
      <c r="M57" s="1250"/>
      <c r="N57" s="1250"/>
      <c r="O57" s="1250"/>
      <c r="P57" s="357"/>
      <c r="Q57" s="356"/>
    </row>
    <row r="58" spans="1:17" s="355" customFormat="1" x14ac:dyDescent="0.15">
      <c r="A58" s="243"/>
      <c r="B58" s="356"/>
      <c r="C58" s="352"/>
      <c r="D58" s="352"/>
      <c r="E58" s="352"/>
      <c r="F58" s="352"/>
      <c r="G58" s="1248"/>
      <c r="H58" s="1249"/>
      <c r="I58" s="1252"/>
      <c r="J58" s="1252"/>
      <c r="K58" s="1251"/>
      <c r="L58" s="1251"/>
      <c r="M58" s="1251"/>
      <c r="N58" s="1251"/>
      <c r="O58" s="125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552</v>
      </c>
      <c r="I64" s="352"/>
      <c r="J64" s="352"/>
      <c r="K64" s="352"/>
      <c r="L64" s="244"/>
      <c r="M64" s="244"/>
      <c r="N64" s="244"/>
      <c r="O64" s="244"/>
    </row>
    <row r="65" spans="2:30" x14ac:dyDescent="0.15">
      <c r="B65" s="248"/>
      <c r="C65" s="244"/>
      <c r="D65" s="244"/>
      <c r="E65" s="244"/>
      <c r="F65" s="244"/>
      <c r="G65" s="1253" t="s">
        <v>562</v>
      </c>
      <c r="H65" s="1222"/>
      <c r="I65" s="1222"/>
      <c r="J65" s="1222"/>
      <c r="K65" s="1222"/>
      <c r="L65" s="1222"/>
      <c r="M65" s="1222"/>
      <c r="N65" s="1222"/>
      <c r="O65" s="1223"/>
    </row>
    <row r="66" spans="2:30" x14ac:dyDescent="0.15">
      <c r="B66" s="248"/>
      <c r="C66" s="244"/>
      <c r="D66" s="244"/>
      <c r="E66" s="244"/>
      <c r="F66" s="244"/>
      <c r="G66" s="1224"/>
      <c r="H66" s="1225"/>
      <c r="I66" s="1225"/>
      <c r="J66" s="1225"/>
      <c r="K66" s="1225"/>
      <c r="L66" s="1225"/>
      <c r="M66" s="1225"/>
      <c r="N66" s="1225"/>
      <c r="O66" s="1226"/>
    </row>
    <row r="67" spans="2:30" x14ac:dyDescent="0.15">
      <c r="B67" s="248"/>
      <c r="C67" s="244"/>
      <c r="D67" s="244"/>
      <c r="E67" s="244"/>
      <c r="F67" s="244"/>
      <c r="G67" s="1224"/>
      <c r="H67" s="1225"/>
      <c r="I67" s="1225"/>
      <c r="J67" s="1225"/>
      <c r="K67" s="1225"/>
      <c r="L67" s="1225"/>
      <c r="M67" s="1225"/>
      <c r="N67" s="1225"/>
      <c r="O67" s="1226"/>
    </row>
    <row r="68" spans="2:30" x14ac:dyDescent="0.15">
      <c r="B68" s="248"/>
      <c r="C68" s="244"/>
      <c r="D68" s="244"/>
      <c r="E68" s="244"/>
      <c r="F68" s="244"/>
      <c r="G68" s="1224"/>
      <c r="H68" s="1225"/>
      <c r="I68" s="1225"/>
      <c r="J68" s="1225"/>
      <c r="K68" s="1225"/>
      <c r="L68" s="1225"/>
      <c r="M68" s="1225"/>
      <c r="N68" s="1225"/>
      <c r="O68" s="1226"/>
    </row>
    <row r="69" spans="2:30" x14ac:dyDescent="0.15">
      <c r="B69" s="248"/>
      <c r="C69" s="244"/>
      <c r="D69" s="244"/>
      <c r="E69" s="244"/>
      <c r="F69" s="244"/>
      <c r="G69" s="1227"/>
      <c r="H69" s="1228"/>
      <c r="I69" s="1228"/>
      <c r="J69" s="1228"/>
      <c r="K69" s="1228"/>
      <c r="L69" s="1228"/>
      <c r="M69" s="1228"/>
      <c r="N69" s="1228"/>
      <c r="O69" s="1229"/>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30"/>
      <c r="H72" s="1231"/>
      <c r="I72" s="1231"/>
      <c r="J72" s="1232"/>
      <c r="K72" s="354" t="s">
        <v>518</v>
      </c>
      <c r="L72" s="354" t="s">
        <v>519</v>
      </c>
      <c r="M72" s="354" t="s">
        <v>520</v>
      </c>
      <c r="N72" s="354" t="s">
        <v>521</v>
      </c>
      <c r="O72" s="354" t="s">
        <v>522</v>
      </c>
    </row>
    <row r="73" spans="2:30" x14ac:dyDescent="0.15">
      <c r="B73" s="248"/>
      <c r="C73" s="244"/>
      <c r="D73" s="244"/>
      <c r="E73" s="244"/>
      <c r="F73" s="244"/>
      <c r="G73" s="1233" t="s">
        <v>554</v>
      </c>
      <c r="H73" s="1234"/>
      <c r="I73" s="1239" t="s">
        <v>555</v>
      </c>
      <c r="J73" s="1239"/>
      <c r="K73" s="1254"/>
      <c r="L73" s="1254"/>
      <c r="M73" s="1242"/>
      <c r="N73" s="1242"/>
      <c r="O73" s="1242"/>
      <c r="S73" s="243">
        <v>9.9</v>
      </c>
    </row>
    <row r="74" spans="2:30" x14ac:dyDescent="0.15">
      <c r="B74" s="248"/>
      <c r="C74" s="244"/>
      <c r="D74" s="244"/>
      <c r="E74" s="244"/>
      <c r="F74" s="244"/>
      <c r="G74" s="1235"/>
      <c r="H74" s="1236"/>
      <c r="I74" s="1240"/>
      <c r="J74" s="1240"/>
      <c r="K74" s="1254"/>
      <c r="L74" s="1254"/>
      <c r="M74" s="1242"/>
      <c r="N74" s="1242"/>
      <c r="O74" s="1242"/>
    </row>
    <row r="75" spans="2:30" x14ac:dyDescent="0.15">
      <c r="B75" s="248"/>
      <c r="C75" s="244"/>
      <c r="D75" s="244"/>
      <c r="E75" s="244"/>
      <c r="F75" s="244"/>
      <c r="G75" s="1235"/>
      <c r="H75" s="1236"/>
      <c r="I75" s="1243" t="s">
        <v>561</v>
      </c>
      <c r="J75" s="1243"/>
      <c r="K75" s="1255">
        <v>5.8</v>
      </c>
      <c r="L75" s="1255">
        <v>4.3</v>
      </c>
      <c r="M75" s="1255">
        <v>3.3</v>
      </c>
      <c r="N75" s="1255">
        <v>2.4</v>
      </c>
      <c r="O75" s="1255">
        <v>1.8</v>
      </c>
      <c r="U75" s="243">
        <v>81.2</v>
      </c>
      <c r="W75" s="243">
        <v>87.2</v>
      </c>
      <c r="Y75" s="243">
        <v>99.8</v>
      </c>
      <c r="AA75" s="243">
        <v>109.5</v>
      </c>
      <c r="AC75" s="243">
        <v>115.2</v>
      </c>
    </row>
    <row r="76" spans="2:30" x14ac:dyDescent="0.15">
      <c r="B76" s="248"/>
      <c r="C76" s="244"/>
      <c r="D76" s="244"/>
      <c r="E76" s="244"/>
      <c r="F76" s="244"/>
      <c r="G76" s="1237"/>
      <c r="H76" s="1238"/>
      <c r="I76" s="1243"/>
      <c r="J76" s="1243"/>
      <c r="K76" s="1251"/>
      <c r="L76" s="1251"/>
      <c r="M76" s="1251"/>
      <c r="N76" s="1251"/>
      <c r="O76" s="1251"/>
    </row>
    <row r="77" spans="2:30" x14ac:dyDescent="0.15">
      <c r="B77" s="248"/>
      <c r="C77" s="244"/>
      <c r="D77" s="244"/>
      <c r="E77" s="244"/>
      <c r="F77" s="244"/>
      <c r="G77" s="1244" t="s">
        <v>557</v>
      </c>
      <c r="H77" s="1245"/>
      <c r="I77" s="1243" t="s">
        <v>555</v>
      </c>
      <c r="J77" s="1243"/>
      <c r="K77" s="1254">
        <v>38.6</v>
      </c>
      <c r="L77" s="1254">
        <v>28.4</v>
      </c>
      <c r="M77" s="1242">
        <v>20.5</v>
      </c>
      <c r="N77" s="1242">
        <v>17.899999999999999</v>
      </c>
      <c r="O77" s="1242">
        <v>27</v>
      </c>
      <c r="R77" s="243">
        <v>12.3</v>
      </c>
      <c r="T77" s="243">
        <v>11.1</v>
      </c>
    </row>
    <row r="78" spans="2:30" x14ac:dyDescent="0.15">
      <c r="B78" s="248"/>
      <c r="C78" s="244"/>
      <c r="D78" s="244"/>
      <c r="E78" s="244"/>
      <c r="F78" s="244"/>
      <c r="G78" s="1246"/>
      <c r="H78" s="1247"/>
      <c r="I78" s="1243"/>
      <c r="J78" s="1243"/>
      <c r="K78" s="1254"/>
      <c r="L78" s="1254"/>
      <c r="M78" s="1242"/>
      <c r="N78" s="1242"/>
      <c r="O78" s="1242"/>
    </row>
    <row r="79" spans="2:30" x14ac:dyDescent="0.15">
      <c r="B79" s="248"/>
      <c r="C79" s="244"/>
      <c r="D79" s="244"/>
      <c r="E79" s="244"/>
      <c r="F79" s="244"/>
      <c r="G79" s="1246"/>
      <c r="H79" s="1247"/>
      <c r="I79" s="1256" t="s">
        <v>561</v>
      </c>
      <c r="J79" s="1252"/>
      <c r="K79" s="1257">
        <v>12.6</v>
      </c>
      <c r="L79" s="1257">
        <v>11.4</v>
      </c>
      <c r="M79" s="1257">
        <v>10.5</v>
      </c>
      <c r="N79" s="1257">
        <v>9.5</v>
      </c>
      <c r="O79" s="1257">
        <v>8.6999999999999993</v>
      </c>
      <c r="V79" s="243">
        <v>53.5</v>
      </c>
      <c r="X79" s="243">
        <v>48.2</v>
      </c>
      <c r="Z79" s="243">
        <v>34.200000000000003</v>
      </c>
      <c r="AB79" s="243">
        <v>30.3</v>
      </c>
      <c r="AD79" s="243">
        <v>28.9</v>
      </c>
    </row>
    <row r="80" spans="2:30" x14ac:dyDescent="0.15">
      <c r="B80" s="248"/>
      <c r="C80" s="244"/>
      <c r="D80" s="244"/>
      <c r="E80" s="244"/>
      <c r="F80" s="244"/>
      <c r="G80" s="1248"/>
      <c r="H80" s="1249"/>
      <c r="I80" s="1252"/>
      <c r="J80" s="1252"/>
      <c r="K80" s="1257"/>
      <c r="L80" s="1257"/>
      <c r="M80" s="1257"/>
      <c r="N80" s="1257"/>
      <c r="O80" s="1257"/>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election activeCell="F112" sqref="F11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517</v>
      </c>
      <c r="G2" s="111"/>
      <c r="H2" s="112"/>
    </row>
    <row r="3" spans="1:8" x14ac:dyDescent="0.15">
      <c r="A3" s="108" t="s">
        <v>510</v>
      </c>
      <c r="B3" s="113"/>
      <c r="C3" s="114"/>
      <c r="D3" s="115">
        <v>322599</v>
      </c>
      <c r="E3" s="116"/>
      <c r="F3" s="117">
        <v>92021</v>
      </c>
      <c r="G3" s="118"/>
      <c r="H3" s="119"/>
    </row>
    <row r="4" spans="1:8" x14ac:dyDescent="0.15">
      <c r="A4" s="120"/>
      <c r="B4" s="121"/>
      <c r="C4" s="122"/>
      <c r="D4" s="123">
        <v>277702</v>
      </c>
      <c r="E4" s="124"/>
      <c r="F4" s="125">
        <v>52579</v>
      </c>
      <c r="G4" s="126"/>
      <c r="H4" s="127"/>
    </row>
    <row r="5" spans="1:8" x14ac:dyDescent="0.15">
      <c r="A5" s="108" t="s">
        <v>512</v>
      </c>
      <c r="B5" s="113"/>
      <c r="C5" s="114"/>
      <c r="D5" s="115">
        <v>481745</v>
      </c>
      <c r="E5" s="116"/>
      <c r="F5" s="117">
        <v>94828</v>
      </c>
      <c r="G5" s="118"/>
      <c r="H5" s="119"/>
    </row>
    <row r="6" spans="1:8" x14ac:dyDescent="0.15">
      <c r="A6" s="120"/>
      <c r="B6" s="121"/>
      <c r="C6" s="122"/>
      <c r="D6" s="123">
        <v>376448</v>
      </c>
      <c r="E6" s="124"/>
      <c r="F6" s="125">
        <v>55133</v>
      </c>
      <c r="G6" s="126"/>
      <c r="H6" s="127"/>
    </row>
    <row r="7" spans="1:8" x14ac:dyDescent="0.15">
      <c r="A7" s="108" t="s">
        <v>513</v>
      </c>
      <c r="B7" s="113"/>
      <c r="C7" s="114"/>
      <c r="D7" s="115">
        <v>429900</v>
      </c>
      <c r="E7" s="116"/>
      <c r="F7" s="117">
        <v>119674</v>
      </c>
      <c r="G7" s="118"/>
      <c r="H7" s="119"/>
    </row>
    <row r="8" spans="1:8" x14ac:dyDescent="0.15">
      <c r="A8" s="120"/>
      <c r="B8" s="121"/>
      <c r="C8" s="122"/>
      <c r="D8" s="123">
        <v>363858</v>
      </c>
      <c r="E8" s="124"/>
      <c r="F8" s="125">
        <v>57803</v>
      </c>
      <c r="G8" s="126"/>
      <c r="H8" s="127"/>
    </row>
    <row r="9" spans="1:8" x14ac:dyDescent="0.15">
      <c r="A9" s="108" t="s">
        <v>514</v>
      </c>
      <c r="B9" s="113"/>
      <c r="C9" s="114"/>
      <c r="D9" s="115">
        <v>354177</v>
      </c>
      <c r="E9" s="116"/>
      <c r="F9" s="117">
        <v>119685</v>
      </c>
      <c r="G9" s="118"/>
      <c r="H9" s="119"/>
    </row>
    <row r="10" spans="1:8" x14ac:dyDescent="0.15">
      <c r="A10" s="120"/>
      <c r="B10" s="121"/>
      <c r="C10" s="122"/>
      <c r="D10" s="123">
        <v>338916</v>
      </c>
      <c r="E10" s="124"/>
      <c r="F10" s="125">
        <v>68464</v>
      </c>
      <c r="G10" s="126"/>
      <c r="H10" s="127"/>
    </row>
    <row r="11" spans="1:8" x14ac:dyDescent="0.15">
      <c r="A11" s="108" t="s">
        <v>515</v>
      </c>
      <c r="B11" s="113"/>
      <c r="C11" s="114"/>
      <c r="D11" s="115">
        <v>358170</v>
      </c>
      <c r="E11" s="116"/>
      <c r="F11" s="117">
        <v>109920</v>
      </c>
      <c r="G11" s="118"/>
      <c r="H11" s="119"/>
    </row>
    <row r="12" spans="1:8" x14ac:dyDescent="0.15">
      <c r="A12" s="120"/>
      <c r="B12" s="121"/>
      <c r="C12" s="128"/>
      <c r="D12" s="123">
        <v>330623</v>
      </c>
      <c r="E12" s="124"/>
      <c r="F12" s="125">
        <v>62739</v>
      </c>
      <c r="G12" s="126"/>
      <c r="H12" s="127"/>
    </row>
    <row r="13" spans="1:8" x14ac:dyDescent="0.15">
      <c r="A13" s="108"/>
      <c r="B13" s="113"/>
      <c r="C13" s="129"/>
      <c r="D13" s="130">
        <v>389318</v>
      </c>
      <c r="E13" s="131"/>
      <c r="F13" s="132">
        <v>107226</v>
      </c>
      <c r="G13" s="133"/>
      <c r="H13" s="119"/>
    </row>
    <row r="14" spans="1:8" x14ac:dyDescent="0.15">
      <c r="A14" s="120"/>
      <c r="B14" s="121"/>
      <c r="C14" s="122"/>
      <c r="D14" s="123">
        <v>337509</v>
      </c>
      <c r="E14" s="124"/>
      <c r="F14" s="125">
        <v>59344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2.86</v>
      </c>
      <c r="C19" s="134">
        <f>ROUND(VALUE(SUBSTITUTE(実質収支比率等に係る経年分析!G$48,"▲","-")),2)</f>
        <v>7.81</v>
      </c>
      <c r="D19" s="134">
        <f>ROUND(VALUE(SUBSTITUTE(実質収支比率等に係る経年分析!H$48,"▲","-")),2)</f>
        <v>5.78</v>
      </c>
      <c r="E19" s="134">
        <f>ROUND(VALUE(SUBSTITUTE(実質収支比率等に係る経年分析!I$48,"▲","-")),2)</f>
        <v>6.75</v>
      </c>
      <c r="F19" s="134">
        <f>ROUND(VALUE(SUBSTITUTE(実質収支比率等に係る経年分析!J$48,"▲","-")),2)</f>
        <v>9.27</v>
      </c>
    </row>
    <row r="20" spans="1:11" x14ac:dyDescent="0.15">
      <c r="A20" s="134" t="s">
        <v>42</v>
      </c>
      <c r="B20" s="134">
        <f>ROUND(VALUE(SUBSTITUTE(実質収支比率等に係る経年分析!F$47,"▲","-")),2)</f>
        <v>86.62</v>
      </c>
      <c r="C20" s="134">
        <f>ROUND(VALUE(SUBSTITUTE(実質収支比率等に係る経年分析!G$47,"▲","-")),2)</f>
        <v>89.86</v>
      </c>
      <c r="D20" s="134">
        <f>ROUND(VALUE(SUBSTITUTE(実質収支比率等に係る経年分析!H$47,"▲","-")),2)</f>
        <v>96.61</v>
      </c>
      <c r="E20" s="134">
        <f>ROUND(VALUE(SUBSTITUTE(実質収支比率等に係る経年分析!I$47,"▲","-")),2)</f>
        <v>99.74</v>
      </c>
      <c r="F20" s="134">
        <f>ROUND(VALUE(SUBSTITUTE(実質収支比率等に係る経年分析!J$47,"▲","-")),2)</f>
        <v>97.5</v>
      </c>
    </row>
    <row r="21" spans="1:11" x14ac:dyDescent="0.15">
      <c r="A21" s="134" t="s">
        <v>43</v>
      </c>
      <c r="B21" s="134">
        <f>IF(ISNUMBER(VALUE(SUBSTITUTE(実質収支比率等に係る経年分析!F$49,"▲","-"))),ROUND(VALUE(SUBSTITUTE(実質収支比率等に係る経年分析!F$49,"▲","-")),2),NA())</f>
        <v>-5.91</v>
      </c>
      <c r="C21" s="134">
        <f>IF(ISNUMBER(VALUE(SUBSTITUTE(実質収支比率等に係る経年分析!G$49,"▲","-"))),ROUND(VALUE(SUBSTITUTE(実質収支比率等に係る経年分析!G$49,"▲","-")),2),NA())</f>
        <v>6.78</v>
      </c>
      <c r="D21" s="134">
        <f>IF(ISNUMBER(VALUE(SUBSTITUTE(実質収支比率等に係る経年分析!H$49,"▲","-"))),ROUND(VALUE(SUBSTITUTE(実質収支比率等に係る経年分析!H$49,"▲","-")),2),NA())</f>
        <v>-4.0599999999999996</v>
      </c>
      <c r="E21" s="134">
        <f>IF(ISNUMBER(VALUE(SUBSTITUTE(実質収支比率等に係る経年分析!I$49,"▲","-"))),ROUND(VALUE(SUBSTITUTE(実質収支比率等に係る経年分析!I$49,"▲","-")),2),NA())</f>
        <v>-0.06</v>
      </c>
      <c r="F21" s="134">
        <f>IF(ISNUMBER(VALUE(SUBSTITUTE(実質収支比率等に係る経年分析!J$49,"▲","-"))),ROUND(VALUE(SUBSTITUTE(実質収支比率等に係る経年分析!J$49,"▲","-")),2),NA())</f>
        <v>0.23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国民健康保険診療事業特別会計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後期高齢者医療事業特別会計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x14ac:dyDescent="0.15">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9.27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601</v>
      </c>
      <c r="E42" s="136"/>
      <c r="F42" s="136"/>
      <c r="G42" s="136">
        <f>'実質公債費比率（分子）の構造'!L$52</f>
        <v>575</v>
      </c>
      <c r="H42" s="136"/>
      <c r="I42" s="136"/>
      <c r="J42" s="136">
        <f>'実質公債費比率（分子）の構造'!M$52</f>
        <v>574</v>
      </c>
      <c r="K42" s="136"/>
      <c r="L42" s="136"/>
      <c r="M42" s="136">
        <f>'実質公債費比率（分子）の構造'!N$52</f>
        <v>580</v>
      </c>
      <c r="N42" s="136"/>
      <c r="O42" s="136"/>
      <c r="P42" s="136">
        <f>'実質公債費比率（分子）の構造'!O$52</f>
        <v>554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52</v>
      </c>
      <c r="C44" s="136"/>
      <c r="D44" s="136"/>
      <c r="E44" s="136">
        <f>'実質公債費比率（分子）の構造'!L$50</f>
        <v>32</v>
      </c>
      <c r="F44" s="136"/>
      <c r="G44" s="136"/>
      <c r="H44" s="136">
        <f>'実質公債費比率（分子）の構造'!M$50</f>
        <v>32</v>
      </c>
      <c r="I44" s="136"/>
      <c r="J44" s="136"/>
      <c r="K44" s="136">
        <f>'実質公債費比率（分子）の構造'!N$50</f>
        <v>32</v>
      </c>
      <c r="L44" s="136"/>
      <c r="M44" s="136"/>
      <c r="N44" s="136">
        <f>'実質公債費比率（分子）の構造'!O$50</f>
        <v>32</v>
      </c>
      <c r="O44" s="136"/>
      <c r="P44" s="136"/>
    </row>
    <row r="45" spans="1:16" x14ac:dyDescent="0.15">
      <c r="A45" s="136" t="s">
        <v>53</v>
      </c>
      <c r="B45" s="136">
        <f>'実質公債費比率（分子）の構造'!K$49</f>
        <v>42</v>
      </c>
      <c r="C45" s="136"/>
      <c r="D45" s="136"/>
      <c r="E45" s="136">
        <f>'実質公債費比率（分子）の構造'!L$49</f>
        <v>38</v>
      </c>
      <c r="F45" s="136"/>
      <c r="G45" s="136"/>
      <c r="H45" s="136">
        <f>'実質公債費比率（分子）の構造'!M$49</f>
        <v>33</v>
      </c>
      <c r="I45" s="136"/>
      <c r="J45" s="136"/>
      <c r="K45" s="136">
        <f>'実質公債費比率（分子）の構造'!N$49</f>
        <v>36</v>
      </c>
      <c r="L45" s="136"/>
      <c r="M45" s="136"/>
      <c r="N45" s="136">
        <f>'実質公債費比率（分子）の構造'!O$49</f>
        <v>38</v>
      </c>
      <c r="O45" s="136"/>
      <c r="P45" s="136"/>
    </row>
    <row r="46" spans="1:16" x14ac:dyDescent="0.15">
      <c r="A46" s="136" t="s">
        <v>54</v>
      </c>
      <c r="B46" s="136">
        <f>'実質公債費比率（分子）の構造'!K$48</f>
        <v>296</v>
      </c>
      <c r="C46" s="136"/>
      <c r="D46" s="136"/>
      <c r="E46" s="136">
        <f>'実質公債費比率（分子）の構造'!L$48</f>
        <v>273</v>
      </c>
      <c r="F46" s="136"/>
      <c r="G46" s="136"/>
      <c r="H46" s="136">
        <f>'実質公債費比率（分子）の構造'!M$48</f>
        <v>262</v>
      </c>
      <c r="I46" s="136"/>
      <c r="J46" s="136"/>
      <c r="K46" s="136">
        <f>'実質公債費比率（分子）の構造'!N$48</f>
        <v>214</v>
      </c>
      <c r="L46" s="136"/>
      <c r="M46" s="136"/>
      <c r="N46" s="136">
        <f>'実質公債費比率（分子）の構造'!O$48</f>
        <v>200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402</v>
      </c>
      <c r="C49" s="136"/>
      <c r="D49" s="136"/>
      <c r="E49" s="136">
        <f>'実質公債費比率（分子）の構造'!L$45</f>
        <v>386</v>
      </c>
      <c r="F49" s="136"/>
      <c r="G49" s="136"/>
      <c r="H49" s="136">
        <f>'実質公債費比率（分子）の構造'!M$45</f>
        <v>383</v>
      </c>
      <c r="I49" s="136"/>
      <c r="J49" s="136"/>
      <c r="K49" s="136">
        <f>'実質公債費比率（分子）の構造'!N$45</f>
        <v>358</v>
      </c>
      <c r="L49" s="136"/>
      <c r="M49" s="136"/>
      <c r="N49" s="136">
        <f>'実質公債費比率（分子）の構造'!O$45</f>
        <v>346</v>
      </c>
      <c r="O49" s="136"/>
      <c r="P49" s="136"/>
    </row>
    <row r="50" spans="1:16" x14ac:dyDescent="0.15">
      <c r="A50" s="136" t="s">
        <v>58</v>
      </c>
      <c r="B50" s="136" t="e">
        <f>NA()</f>
        <v>#N/A</v>
      </c>
      <c r="C50" s="136">
        <f>IF(ISNUMBER('実質公債費比率（分子）の構造'!K$53),'実質公債費比率（分子）の構造'!K$53,NA())</f>
        <v>191</v>
      </c>
      <c r="D50" s="136" t="e">
        <f>NA()</f>
        <v>#N/A</v>
      </c>
      <c r="E50" s="136" t="e">
        <f>NA()</f>
        <v>#N/A</v>
      </c>
      <c r="F50" s="136">
        <f>IF(ISNUMBER('実質公債費比率（分子）の構造'!L$53),'実質公債費比率（分子）の構造'!L$53,NA())</f>
        <v>154</v>
      </c>
      <c r="G50" s="136" t="e">
        <f>NA()</f>
        <v>#N/A</v>
      </c>
      <c r="H50" s="136" t="e">
        <f>NA()</f>
        <v>#N/A</v>
      </c>
      <c r="I50" s="136">
        <f>IF(ISNUMBER('実質公債費比率（分子）の構造'!M$53),'実質公債費比率（分子）の構造'!M$53,NA())</f>
        <v>136</v>
      </c>
      <c r="J50" s="136" t="e">
        <f>NA()</f>
        <v>#N/A</v>
      </c>
      <c r="K50" s="136" t="e">
        <f>NA()</f>
        <v>#N/A</v>
      </c>
      <c r="L50" s="136">
        <f>IF(ISNUMBER('実質公債費比率（分子）の構造'!N$53),'実質公債費比率（分子）の構造'!N$53,NA())</f>
        <v>60</v>
      </c>
      <c r="M50" s="136" t="e">
        <f>NA()</f>
        <v>#N/A</v>
      </c>
      <c r="N50" s="136" t="e">
        <f>NA()</f>
        <v>#N/A</v>
      </c>
      <c r="O50" s="136">
        <f>IF(ISNUMBER('実質公債費比率（分子）の構造'!O$53),'実質公債費比率（分子）の構造'!O$53,NA())</f>
        <v>62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5645</v>
      </c>
      <c r="E56" s="135"/>
      <c r="F56" s="135"/>
      <c r="G56" s="135">
        <f>'将来負担比率（分子）の構造'!J$51</f>
        <v>5483</v>
      </c>
      <c r="H56" s="135"/>
      <c r="I56" s="135"/>
      <c r="J56" s="135">
        <f>'将来負担比率（分子）の構造'!K$51</f>
        <v>4976</v>
      </c>
      <c r="K56" s="135"/>
      <c r="L56" s="135"/>
      <c r="M56" s="135">
        <f>'将来負担比率（分子）の構造'!L$51</f>
        <v>4593</v>
      </c>
      <c r="N56" s="135"/>
      <c r="O56" s="135"/>
      <c r="P56" s="135">
        <f>'将来負担比率（分子）の構造'!M$51</f>
        <v>4221</v>
      </c>
    </row>
    <row r="57" spans="1:16" x14ac:dyDescent="0.15">
      <c r="A57" s="135" t="s">
        <v>34</v>
      </c>
      <c r="B57" s="135"/>
      <c r="C57" s="135"/>
      <c r="D57" s="135">
        <f>'将来負担比率（分子）の構造'!I$50</f>
        <v>169</v>
      </c>
      <c r="E57" s="135"/>
      <c r="F57" s="135"/>
      <c r="G57" s="135">
        <f>'将来負担比率（分子）の構造'!J$50</f>
        <v>125</v>
      </c>
      <c r="H57" s="135"/>
      <c r="I57" s="135"/>
      <c r="J57" s="135">
        <f>'将来負担比率（分子）の構造'!K$50</f>
        <v>103</v>
      </c>
      <c r="K57" s="135"/>
      <c r="L57" s="135"/>
      <c r="M57" s="135">
        <f>'将来負担比率（分子）の構造'!L$50</f>
        <v>78</v>
      </c>
      <c r="N57" s="135"/>
      <c r="O57" s="135"/>
      <c r="P57" s="135">
        <f>'将来負担比率（分子）の構造'!M$50</f>
        <v>82</v>
      </c>
    </row>
    <row r="58" spans="1:16" x14ac:dyDescent="0.15">
      <c r="A58" s="135" t="s">
        <v>33</v>
      </c>
      <c r="B58" s="135"/>
      <c r="C58" s="135"/>
      <c r="D58" s="135">
        <f>'将来負担比率（分子）の構造'!I$49</f>
        <v>12979</v>
      </c>
      <c r="E58" s="135"/>
      <c r="F58" s="135"/>
      <c r="G58" s="135">
        <f>'将来負担比率（分子）の構造'!J$49</f>
        <v>12996</v>
      </c>
      <c r="H58" s="135"/>
      <c r="I58" s="135"/>
      <c r="J58" s="135">
        <f>'将来負担比率（分子）の構造'!K$49</f>
        <v>12937</v>
      </c>
      <c r="K58" s="135"/>
      <c r="L58" s="135"/>
      <c r="M58" s="135">
        <f>'将来負担比率（分子）の構造'!L$49</f>
        <v>12836</v>
      </c>
      <c r="N58" s="135"/>
      <c r="O58" s="135"/>
      <c r="P58" s="135">
        <f>'将来負担比率（分子）の構造'!M$49</f>
        <v>12705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1502</v>
      </c>
      <c r="C62" s="135"/>
      <c r="D62" s="135"/>
      <c r="E62" s="135">
        <f>'将来負担比率（分子）の構造'!J$45</f>
        <v>1511</v>
      </c>
      <c r="F62" s="135"/>
      <c r="G62" s="135"/>
      <c r="H62" s="135">
        <f>'将来負担比率（分子）の構造'!K$45</f>
        <v>1468</v>
      </c>
      <c r="I62" s="135"/>
      <c r="J62" s="135"/>
      <c r="K62" s="135">
        <f>'将来負担比率（分子）の構造'!L$45</f>
        <v>1356</v>
      </c>
      <c r="L62" s="135"/>
      <c r="M62" s="135"/>
      <c r="N62" s="135">
        <f>'将来負担比率（分子）の構造'!M$45</f>
        <v>1292</v>
      </c>
      <c r="O62" s="135"/>
      <c r="P62" s="135"/>
    </row>
    <row r="63" spans="1:16" x14ac:dyDescent="0.15">
      <c r="A63" s="135" t="s">
        <v>27</v>
      </c>
      <c r="B63" s="135">
        <f>'将来負担比率（分子）の構造'!I$44</f>
        <v>326</v>
      </c>
      <c r="C63" s="135"/>
      <c r="D63" s="135"/>
      <c r="E63" s="135">
        <f>'将来負担比率（分子）の構造'!J$44</f>
        <v>314</v>
      </c>
      <c r="F63" s="135"/>
      <c r="G63" s="135"/>
      <c r="H63" s="135">
        <f>'将来負担比率（分子）の構造'!K$44</f>
        <v>301</v>
      </c>
      <c r="I63" s="135"/>
      <c r="J63" s="135"/>
      <c r="K63" s="135">
        <f>'将来負担比率（分子）の構造'!L$44</f>
        <v>285</v>
      </c>
      <c r="L63" s="135"/>
      <c r="M63" s="135"/>
      <c r="N63" s="135">
        <f>'将来負担比率（分子）の構造'!M$44</f>
        <v>293</v>
      </c>
      <c r="O63" s="135"/>
      <c r="P63" s="135"/>
    </row>
    <row r="64" spans="1:16" x14ac:dyDescent="0.15">
      <c r="A64" s="135" t="s">
        <v>26</v>
      </c>
      <c r="B64" s="135">
        <f>'将来負担比率（分子）の構造'!I$43</f>
        <v>2674</v>
      </c>
      <c r="C64" s="135"/>
      <c r="D64" s="135"/>
      <c r="E64" s="135">
        <f>'将来負担比率（分子）の構造'!J$43</f>
        <v>2473</v>
      </c>
      <c r="F64" s="135"/>
      <c r="G64" s="135"/>
      <c r="H64" s="135">
        <f>'将来負担比率（分子）の構造'!K$43</f>
        <v>2274</v>
      </c>
      <c r="I64" s="135"/>
      <c r="J64" s="135"/>
      <c r="K64" s="135">
        <f>'将来負担比率（分子）の構造'!L$43</f>
        <v>2095</v>
      </c>
      <c r="L64" s="135"/>
      <c r="M64" s="135"/>
      <c r="N64" s="135">
        <f>'将来負担比率（分子）の構造'!M$43</f>
        <v>1864</v>
      </c>
      <c r="O64" s="135"/>
      <c r="P64" s="135"/>
    </row>
    <row r="65" spans="1:16" x14ac:dyDescent="0.15">
      <c r="A65" s="135" t="s">
        <v>25</v>
      </c>
      <c r="B65" s="135">
        <f>'将来負担比率（分子）の構造'!I$42</f>
        <v>619</v>
      </c>
      <c r="C65" s="135"/>
      <c r="D65" s="135"/>
      <c r="E65" s="135">
        <f>'将来負担比率（分子）の構造'!J$42</f>
        <v>526</v>
      </c>
      <c r="F65" s="135"/>
      <c r="G65" s="135"/>
      <c r="H65" s="135">
        <f>'将来負担比率（分子）の構造'!K$42</f>
        <v>433</v>
      </c>
      <c r="I65" s="135"/>
      <c r="J65" s="135"/>
      <c r="K65" s="135">
        <f>'将来負担比率（分子）の構造'!L$42</f>
        <v>339</v>
      </c>
      <c r="L65" s="135"/>
      <c r="M65" s="135"/>
      <c r="N65" s="135">
        <f>'将来負担比率（分子）の構造'!M$42</f>
        <v>247</v>
      </c>
      <c r="O65" s="135"/>
      <c r="P65" s="135"/>
    </row>
    <row r="66" spans="1:16" x14ac:dyDescent="0.15">
      <c r="A66" s="135" t="s">
        <v>24</v>
      </c>
      <c r="B66" s="135">
        <f>'将来負担比率（分子）の構造'!I$41</f>
        <v>3955</v>
      </c>
      <c r="C66" s="135"/>
      <c r="D66" s="135"/>
      <c r="E66" s="135">
        <f>'将来負担比率（分子）の構造'!J$41</f>
        <v>3639</v>
      </c>
      <c r="F66" s="135"/>
      <c r="G66" s="135"/>
      <c r="H66" s="135">
        <f>'将来負担比率（分子）の構造'!K$41</f>
        <v>3321</v>
      </c>
      <c r="I66" s="135"/>
      <c r="J66" s="135"/>
      <c r="K66" s="135">
        <f>'将来負担比率（分子）の構造'!L$41</f>
        <v>3023</v>
      </c>
      <c r="L66" s="135"/>
      <c r="M66" s="135"/>
      <c r="N66" s="135">
        <f>'将来負担比率（分子）の構造'!M$41</f>
        <v>2729</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4232017</v>
      </c>
      <c r="S5" s="613"/>
      <c r="T5" s="613"/>
      <c r="U5" s="613"/>
      <c r="V5" s="613"/>
      <c r="W5" s="613"/>
      <c r="X5" s="613"/>
      <c r="Y5" s="614"/>
      <c r="Z5" s="615">
        <v>39.299999999999997</v>
      </c>
      <c r="AA5" s="615"/>
      <c r="AB5" s="615"/>
      <c r="AC5" s="615"/>
      <c r="AD5" s="616">
        <v>4232017</v>
      </c>
      <c r="AE5" s="616"/>
      <c r="AF5" s="616"/>
      <c r="AG5" s="616"/>
      <c r="AH5" s="616"/>
      <c r="AI5" s="616"/>
      <c r="AJ5" s="616"/>
      <c r="AK5" s="616"/>
      <c r="AL5" s="617">
        <v>74.8</v>
      </c>
      <c r="AM5" s="618"/>
      <c r="AN5" s="618"/>
      <c r="AO5" s="619"/>
      <c r="AP5" s="609" t="s">
        <v>205</v>
      </c>
      <c r="AQ5" s="610"/>
      <c r="AR5" s="610"/>
      <c r="AS5" s="610"/>
      <c r="AT5" s="610"/>
      <c r="AU5" s="610"/>
      <c r="AV5" s="610"/>
      <c r="AW5" s="610"/>
      <c r="AX5" s="610"/>
      <c r="AY5" s="610"/>
      <c r="AZ5" s="610"/>
      <c r="BA5" s="610"/>
      <c r="BB5" s="610"/>
      <c r="BC5" s="610"/>
      <c r="BD5" s="610"/>
      <c r="BE5" s="610"/>
      <c r="BF5" s="611"/>
      <c r="BG5" s="623">
        <v>4232017</v>
      </c>
      <c r="BH5" s="624"/>
      <c r="BI5" s="624"/>
      <c r="BJ5" s="624"/>
      <c r="BK5" s="624"/>
      <c r="BL5" s="624"/>
      <c r="BM5" s="624"/>
      <c r="BN5" s="625"/>
      <c r="BO5" s="626">
        <v>100</v>
      </c>
      <c r="BP5" s="626"/>
      <c r="BQ5" s="626"/>
      <c r="BR5" s="626"/>
      <c r="BS5" s="627">
        <v>269872</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61293</v>
      </c>
      <c r="S6" s="624"/>
      <c r="T6" s="624"/>
      <c r="U6" s="624"/>
      <c r="V6" s="624"/>
      <c r="W6" s="624"/>
      <c r="X6" s="624"/>
      <c r="Y6" s="625"/>
      <c r="Z6" s="626">
        <v>0.6</v>
      </c>
      <c r="AA6" s="626"/>
      <c r="AB6" s="626"/>
      <c r="AC6" s="626"/>
      <c r="AD6" s="627">
        <v>61293</v>
      </c>
      <c r="AE6" s="627"/>
      <c r="AF6" s="627"/>
      <c r="AG6" s="627"/>
      <c r="AH6" s="627"/>
      <c r="AI6" s="627"/>
      <c r="AJ6" s="627"/>
      <c r="AK6" s="627"/>
      <c r="AL6" s="628">
        <v>1.1000000000000001</v>
      </c>
      <c r="AM6" s="629"/>
      <c r="AN6" s="629"/>
      <c r="AO6" s="630"/>
      <c r="AP6" s="620" t="s">
        <v>210</v>
      </c>
      <c r="AQ6" s="621"/>
      <c r="AR6" s="621"/>
      <c r="AS6" s="621"/>
      <c r="AT6" s="621"/>
      <c r="AU6" s="621"/>
      <c r="AV6" s="621"/>
      <c r="AW6" s="621"/>
      <c r="AX6" s="621"/>
      <c r="AY6" s="621"/>
      <c r="AZ6" s="621"/>
      <c r="BA6" s="621"/>
      <c r="BB6" s="621"/>
      <c r="BC6" s="621"/>
      <c r="BD6" s="621"/>
      <c r="BE6" s="621"/>
      <c r="BF6" s="622"/>
      <c r="BG6" s="623">
        <v>4232017</v>
      </c>
      <c r="BH6" s="624"/>
      <c r="BI6" s="624"/>
      <c r="BJ6" s="624"/>
      <c r="BK6" s="624"/>
      <c r="BL6" s="624"/>
      <c r="BM6" s="624"/>
      <c r="BN6" s="625"/>
      <c r="BO6" s="626">
        <v>100</v>
      </c>
      <c r="BP6" s="626"/>
      <c r="BQ6" s="626"/>
      <c r="BR6" s="626"/>
      <c r="BS6" s="627">
        <v>269872</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112255</v>
      </c>
      <c r="CS6" s="624"/>
      <c r="CT6" s="624"/>
      <c r="CU6" s="624"/>
      <c r="CV6" s="624"/>
      <c r="CW6" s="624"/>
      <c r="CX6" s="624"/>
      <c r="CY6" s="625"/>
      <c r="CZ6" s="626">
        <v>1.1000000000000001</v>
      </c>
      <c r="DA6" s="626"/>
      <c r="DB6" s="626"/>
      <c r="DC6" s="626"/>
      <c r="DD6" s="632" t="s">
        <v>212</v>
      </c>
      <c r="DE6" s="624"/>
      <c r="DF6" s="624"/>
      <c r="DG6" s="624"/>
      <c r="DH6" s="624"/>
      <c r="DI6" s="624"/>
      <c r="DJ6" s="624"/>
      <c r="DK6" s="624"/>
      <c r="DL6" s="624"/>
      <c r="DM6" s="624"/>
      <c r="DN6" s="624"/>
      <c r="DO6" s="624"/>
      <c r="DP6" s="625"/>
      <c r="DQ6" s="632">
        <v>112098</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2302</v>
      </c>
      <c r="S7" s="624"/>
      <c r="T7" s="624"/>
      <c r="U7" s="624"/>
      <c r="V7" s="624"/>
      <c r="W7" s="624"/>
      <c r="X7" s="624"/>
      <c r="Y7" s="625"/>
      <c r="Z7" s="626">
        <v>0</v>
      </c>
      <c r="AA7" s="626"/>
      <c r="AB7" s="626"/>
      <c r="AC7" s="626"/>
      <c r="AD7" s="627">
        <v>2302</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533333</v>
      </c>
      <c r="BH7" s="624"/>
      <c r="BI7" s="624"/>
      <c r="BJ7" s="624"/>
      <c r="BK7" s="624"/>
      <c r="BL7" s="624"/>
      <c r="BM7" s="624"/>
      <c r="BN7" s="625"/>
      <c r="BO7" s="626">
        <v>12.6</v>
      </c>
      <c r="BP7" s="626"/>
      <c r="BQ7" s="626"/>
      <c r="BR7" s="626"/>
      <c r="BS7" s="627">
        <v>26841</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1480813</v>
      </c>
      <c r="CS7" s="624"/>
      <c r="CT7" s="624"/>
      <c r="CU7" s="624"/>
      <c r="CV7" s="624"/>
      <c r="CW7" s="624"/>
      <c r="CX7" s="624"/>
      <c r="CY7" s="625"/>
      <c r="CZ7" s="626">
        <v>14.7</v>
      </c>
      <c r="DA7" s="626"/>
      <c r="DB7" s="626"/>
      <c r="DC7" s="626"/>
      <c r="DD7" s="632">
        <v>169141</v>
      </c>
      <c r="DE7" s="624"/>
      <c r="DF7" s="624"/>
      <c r="DG7" s="624"/>
      <c r="DH7" s="624"/>
      <c r="DI7" s="624"/>
      <c r="DJ7" s="624"/>
      <c r="DK7" s="624"/>
      <c r="DL7" s="624"/>
      <c r="DM7" s="624"/>
      <c r="DN7" s="624"/>
      <c r="DO7" s="624"/>
      <c r="DP7" s="625"/>
      <c r="DQ7" s="632">
        <v>1269545</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7167</v>
      </c>
      <c r="S8" s="624"/>
      <c r="T8" s="624"/>
      <c r="U8" s="624"/>
      <c r="V8" s="624"/>
      <c r="W8" s="624"/>
      <c r="X8" s="624"/>
      <c r="Y8" s="625"/>
      <c r="Z8" s="626">
        <v>0.1</v>
      </c>
      <c r="AA8" s="626"/>
      <c r="AB8" s="626"/>
      <c r="AC8" s="626"/>
      <c r="AD8" s="627">
        <v>7167</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14260</v>
      </c>
      <c r="BH8" s="624"/>
      <c r="BI8" s="624"/>
      <c r="BJ8" s="624"/>
      <c r="BK8" s="624"/>
      <c r="BL8" s="624"/>
      <c r="BM8" s="624"/>
      <c r="BN8" s="625"/>
      <c r="BO8" s="626">
        <v>0.3</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1974445</v>
      </c>
      <c r="CS8" s="624"/>
      <c r="CT8" s="624"/>
      <c r="CU8" s="624"/>
      <c r="CV8" s="624"/>
      <c r="CW8" s="624"/>
      <c r="CX8" s="624"/>
      <c r="CY8" s="625"/>
      <c r="CZ8" s="626">
        <v>19.600000000000001</v>
      </c>
      <c r="DA8" s="626"/>
      <c r="DB8" s="626"/>
      <c r="DC8" s="626"/>
      <c r="DD8" s="632">
        <v>294377</v>
      </c>
      <c r="DE8" s="624"/>
      <c r="DF8" s="624"/>
      <c r="DG8" s="624"/>
      <c r="DH8" s="624"/>
      <c r="DI8" s="624"/>
      <c r="DJ8" s="624"/>
      <c r="DK8" s="624"/>
      <c r="DL8" s="624"/>
      <c r="DM8" s="624"/>
      <c r="DN8" s="624"/>
      <c r="DO8" s="624"/>
      <c r="DP8" s="625"/>
      <c r="DQ8" s="632">
        <v>1353827</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6255</v>
      </c>
      <c r="S9" s="624"/>
      <c r="T9" s="624"/>
      <c r="U9" s="624"/>
      <c r="V9" s="624"/>
      <c r="W9" s="624"/>
      <c r="X9" s="624"/>
      <c r="Y9" s="625"/>
      <c r="Z9" s="626">
        <v>0.1</v>
      </c>
      <c r="AA9" s="626"/>
      <c r="AB9" s="626"/>
      <c r="AC9" s="626"/>
      <c r="AD9" s="627">
        <v>6255</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357770</v>
      </c>
      <c r="BH9" s="624"/>
      <c r="BI9" s="624"/>
      <c r="BJ9" s="624"/>
      <c r="BK9" s="624"/>
      <c r="BL9" s="624"/>
      <c r="BM9" s="624"/>
      <c r="BN9" s="625"/>
      <c r="BO9" s="626">
        <v>8.5</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1040953</v>
      </c>
      <c r="CS9" s="624"/>
      <c r="CT9" s="624"/>
      <c r="CU9" s="624"/>
      <c r="CV9" s="624"/>
      <c r="CW9" s="624"/>
      <c r="CX9" s="624"/>
      <c r="CY9" s="625"/>
      <c r="CZ9" s="626">
        <v>10.3</v>
      </c>
      <c r="DA9" s="626"/>
      <c r="DB9" s="626"/>
      <c r="DC9" s="626"/>
      <c r="DD9" s="632">
        <v>447290</v>
      </c>
      <c r="DE9" s="624"/>
      <c r="DF9" s="624"/>
      <c r="DG9" s="624"/>
      <c r="DH9" s="624"/>
      <c r="DI9" s="624"/>
      <c r="DJ9" s="624"/>
      <c r="DK9" s="624"/>
      <c r="DL9" s="624"/>
      <c r="DM9" s="624"/>
      <c r="DN9" s="624"/>
      <c r="DO9" s="624"/>
      <c r="DP9" s="625"/>
      <c r="DQ9" s="632">
        <v>995201</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176066</v>
      </c>
      <c r="S10" s="624"/>
      <c r="T10" s="624"/>
      <c r="U10" s="624"/>
      <c r="V10" s="624"/>
      <c r="W10" s="624"/>
      <c r="X10" s="624"/>
      <c r="Y10" s="625"/>
      <c r="Z10" s="626">
        <v>1.6</v>
      </c>
      <c r="AA10" s="626"/>
      <c r="AB10" s="626"/>
      <c r="AC10" s="626"/>
      <c r="AD10" s="627">
        <v>176066</v>
      </c>
      <c r="AE10" s="627"/>
      <c r="AF10" s="627"/>
      <c r="AG10" s="627"/>
      <c r="AH10" s="627"/>
      <c r="AI10" s="627"/>
      <c r="AJ10" s="627"/>
      <c r="AK10" s="627"/>
      <c r="AL10" s="628">
        <v>3.1</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41700</v>
      </c>
      <c r="BH10" s="624"/>
      <c r="BI10" s="624"/>
      <c r="BJ10" s="624"/>
      <c r="BK10" s="624"/>
      <c r="BL10" s="624"/>
      <c r="BM10" s="624"/>
      <c r="BN10" s="625"/>
      <c r="BO10" s="626">
        <v>1</v>
      </c>
      <c r="BP10" s="626"/>
      <c r="BQ10" s="626"/>
      <c r="BR10" s="626"/>
      <c r="BS10" s="632">
        <v>6923</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49500</v>
      </c>
      <c r="CS10" s="624"/>
      <c r="CT10" s="624"/>
      <c r="CU10" s="624"/>
      <c r="CV10" s="624"/>
      <c r="CW10" s="624"/>
      <c r="CX10" s="624"/>
      <c r="CY10" s="625"/>
      <c r="CZ10" s="626">
        <v>0.5</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119603</v>
      </c>
      <c r="BH11" s="624"/>
      <c r="BI11" s="624"/>
      <c r="BJ11" s="624"/>
      <c r="BK11" s="624"/>
      <c r="BL11" s="624"/>
      <c r="BM11" s="624"/>
      <c r="BN11" s="625"/>
      <c r="BO11" s="626">
        <v>2.8</v>
      </c>
      <c r="BP11" s="626"/>
      <c r="BQ11" s="626"/>
      <c r="BR11" s="626"/>
      <c r="BS11" s="632">
        <v>19918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1389619</v>
      </c>
      <c r="CS11" s="624"/>
      <c r="CT11" s="624"/>
      <c r="CU11" s="624"/>
      <c r="CV11" s="624"/>
      <c r="CW11" s="624"/>
      <c r="CX11" s="624"/>
      <c r="CY11" s="625"/>
      <c r="CZ11" s="626">
        <v>13.8</v>
      </c>
      <c r="DA11" s="626"/>
      <c r="DB11" s="626"/>
      <c r="DC11" s="626"/>
      <c r="DD11" s="632">
        <v>665157</v>
      </c>
      <c r="DE11" s="624"/>
      <c r="DF11" s="624"/>
      <c r="DG11" s="624"/>
      <c r="DH11" s="624"/>
      <c r="DI11" s="624"/>
      <c r="DJ11" s="624"/>
      <c r="DK11" s="624"/>
      <c r="DL11" s="624"/>
      <c r="DM11" s="624"/>
      <c r="DN11" s="624"/>
      <c r="DO11" s="624"/>
      <c r="DP11" s="625"/>
      <c r="DQ11" s="632">
        <v>1163190</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3631236</v>
      </c>
      <c r="BH12" s="624"/>
      <c r="BI12" s="624"/>
      <c r="BJ12" s="624"/>
      <c r="BK12" s="624"/>
      <c r="BL12" s="624"/>
      <c r="BM12" s="624"/>
      <c r="BN12" s="625"/>
      <c r="BO12" s="626">
        <v>85.8</v>
      </c>
      <c r="BP12" s="626"/>
      <c r="BQ12" s="626"/>
      <c r="BR12" s="626"/>
      <c r="BS12" s="632">
        <v>243031</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401304</v>
      </c>
      <c r="CS12" s="624"/>
      <c r="CT12" s="624"/>
      <c r="CU12" s="624"/>
      <c r="CV12" s="624"/>
      <c r="CW12" s="624"/>
      <c r="CX12" s="624"/>
      <c r="CY12" s="625"/>
      <c r="CZ12" s="626">
        <v>4</v>
      </c>
      <c r="DA12" s="626"/>
      <c r="DB12" s="626"/>
      <c r="DC12" s="626"/>
      <c r="DD12" s="632">
        <v>55561</v>
      </c>
      <c r="DE12" s="624"/>
      <c r="DF12" s="624"/>
      <c r="DG12" s="624"/>
      <c r="DH12" s="624"/>
      <c r="DI12" s="624"/>
      <c r="DJ12" s="624"/>
      <c r="DK12" s="624"/>
      <c r="DL12" s="624"/>
      <c r="DM12" s="624"/>
      <c r="DN12" s="624"/>
      <c r="DO12" s="624"/>
      <c r="DP12" s="625"/>
      <c r="DQ12" s="632">
        <v>330340</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13162</v>
      </c>
      <c r="S13" s="624"/>
      <c r="T13" s="624"/>
      <c r="U13" s="624"/>
      <c r="V13" s="624"/>
      <c r="W13" s="624"/>
      <c r="X13" s="624"/>
      <c r="Y13" s="625"/>
      <c r="Z13" s="626">
        <v>0.1</v>
      </c>
      <c r="AA13" s="626"/>
      <c r="AB13" s="626"/>
      <c r="AC13" s="626"/>
      <c r="AD13" s="627">
        <v>13162</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3629297</v>
      </c>
      <c r="BH13" s="624"/>
      <c r="BI13" s="624"/>
      <c r="BJ13" s="624"/>
      <c r="BK13" s="624"/>
      <c r="BL13" s="624"/>
      <c r="BM13" s="624"/>
      <c r="BN13" s="625"/>
      <c r="BO13" s="626">
        <v>85.8</v>
      </c>
      <c r="BP13" s="626"/>
      <c r="BQ13" s="626"/>
      <c r="BR13" s="626"/>
      <c r="BS13" s="632">
        <v>243031</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1182780</v>
      </c>
      <c r="CS13" s="624"/>
      <c r="CT13" s="624"/>
      <c r="CU13" s="624"/>
      <c r="CV13" s="624"/>
      <c r="CW13" s="624"/>
      <c r="CX13" s="624"/>
      <c r="CY13" s="625"/>
      <c r="CZ13" s="626">
        <v>11.7</v>
      </c>
      <c r="DA13" s="626"/>
      <c r="DB13" s="626"/>
      <c r="DC13" s="626"/>
      <c r="DD13" s="632">
        <v>535859</v>
      </c>
      <c r="DE13" s="624"/>
      <c r="DF13" s="624"/>
      <c r="DG13" s="624"/>
      <c r="DH13" s="624"/>
      <c r="DI13" s="624"/>
      <c r="DJ13" s="624"/>
      <c r="DK13" s="624"/>
      <c r="DL13" s="624"/>
      <c r="DM13" s="624"/>
      <c r="DN13" s="624"/>
      <c r="DO13" s="624"/>
      <c r="DP13" s="625"/>
      <c r="DQ13" s="632">
        <v>853589</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20988</v>
      </c>
      <c r="BH14" s="624"/>
      <c r="BI14" s="624"/>
      <c r="BJ14" s="624"/>
      <c r="BK14" s="624"/>
      <c r="BL14" s="624"/>
      <c r="BM14" s="624"/>
      <c r="BN14" s="625"/>
      <c r="BO14" s="626">
        <v>0.5</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562812</v>
      </c>
      <c r="CS14" s="624"/>
      <c r="CT14" s="624"/>
      <c r="CU14" s="624"/>
      <c r="CV14" s="624"/>
      <c r="CW14" s="624"/>
      <c r="CX14" s="624"/>
      <c r="CY14" s="625"/>
      <c r="CZ14" s="626">
        <v>5.6</v>
      </c>
      <c r="DA14" s="626"/>
      <c r="DB14" s="626"/>
      <c r="DC14" s="626"/>
      <c r="DD14" s="632">
        <v>158482</v>
      </c>
      <c r="DE14" s="624"/>
      <c r="DF14" s="624"/>
      <c r="DG14" s="624"/>
      <c r="DH14" s="624"/>
      <c r="DI14" s="624"/>
      <c r="DJ14" s="624"/>
      <c r="DK14" s="624"/>
      <c r="DL14" s="624"/>
      <c r="DM14" s="624"/>
      <c r="DN14" s="624"/>
      <c r="DO14" s="624"/>
      <c r="DP14" s="625"/>
      <c r="DQ14" s="632">
        <v>431835</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3379</v>
      </c>
      <c r="S15" s="624"/>
      <c r="T15" s="624"/>
      <c r="U15" s="624"/>
      <c r="V15" s="624"/>
      <c r="W15" s="624"/>
      <c r="X15" s="624"/>
      <c r="Y15" s="625"/>
      <c r="Z15" s="626">
        <v>0</v>
      </c>
      <c r="AA15" s="626"/>
      <c r="AB15" s="626"/>
      <c r="AC15" s="626"/>
      <c r="AD15" s="627">
        <v>3379</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46460</v>
      </c>
      <c r="BH15" s="624"/>
      <c r="BI15" s="624"/>
      <c r="BJ15" s="624"/>
      <c r="BK15" s="624"/>
      <c r="BL15" s="624"/>
      <c r="BM15" s="624"/>
      <c r="BN15" s="625"/>
      <c r="BO15" s="626">
        <v>1.1000000000000001</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1557972</v>
      </c>
      <c r="CS15" s="624"/>
      <c r="CT15" s="624"/>
      <c r="CU15" s="624"/>
      <c r="CV15" s="624"/>
      <c r="CW15" s="624"/>
      <c r="CX15" s="624"/>
      <c r="CY15" s="625"/>
      <c r="CZ15" s="626">
        <v>15.4</v>
      </c>
      <c r="DA15" s="626"/>
      <c r="DB15" s="626"/>
      <c r="DC15" s="626"/>
      <c r="DD15" s="632">
        <v>713918</v>
      </c>
      <c r="DE15" s="624"/>
      <c r="DF15" s="624"/>
      <c r="DG15" s="624"/>
      <c r="DH15" s="624"/>
      <c r="DI15" s="624"/>
      <c r="DJ15" s="624"/>
      <c r="DK15" s="624"/>
      <c r="DL15" s="624"/>
      <c r="DM15" s="624"/>
      <c r="DN15" s="624"/>
      <c r="DO15" s="624"/>
      <c r="DP15" s="625"/>
      <c r="DQ15" s="632">
        <v>1399118</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1363749</v>
      </c>
      <c r="S16" s="624"/>
      <c r="T16" s="624"/>
      <c r="U16" s="624"/>
      <c r="V16" s="624"/>
      <c r="W16" s="624"/>
      <c r="X16" s="624"/>
      <c r="Y16" s="625"/>
      <c r="Z16" s="626">
        <v>12.7</v>
      </c>
      <c r="AA16" s="626"/>
      <c r="AB16" s="626"/>
      <c r="AC16" s="626"/>
      <c r="AD16" s="627">
        <v>1151576</v>
      </c>
      <c r="AE16" s="627"/>
      <c r="AF16" s="627"/>
      <c r="AG16" s="627"/>
      <c r="AH16" s="627"/>
      <c r="AI16" s="627"/>
      <c r="AJ16" s="627"/>
      <c r="AK16" s="627"/>
      <c r="AL16" s="628">
        <v>20.399999999999999</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1151576</v>
      </c>
      <c r="S17" s="624"/>
      <c r="T17" s="624"/>
      <c r="U17" s="624"/>
      <c r="V17" s="624"/>
      <c r="W17" s="624"/>
      <c r="X17" s="624"/>
      <c r="Y17" s="625"/>
      <c r="Z17" s="626">
        <v>10.7</v>
      </c>
      <c r="AA17" s="626"/>
      <c r="AB17" s="626"/>
      <c r="AC17" s="626"/>
      <c r="AD17" s="627">
        <v>1151576</v>
      </c>
      <c r="AE17" s="627"/>
      <c r="AF17" s="627"/>
      <c r="AG17" s="627"/>
      <c r="AH17" s="627"/>
      <c r="AI17" s="627"/>
      <c r="AJ17" s="627"/>
      <c r="AK17" s="627"/>
      <c r="AL17" s="628">
        <v>20.399999999999999</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346252</v>
      </c>
      <c r="CS17" s="624"/>
      <c r="CT17" s="624"/>
      <c r="CU17" s="624"/>
      <c r="CV17" s="624"/>
      <c r="CW17" s="624"/>
      <c r="CX17" s="624"/>
      <c r="CY17" s="625"/>
      <c r="CZ17" s="626">
        <v>3.4</v>
      </c>
      <c r="DA17" s="626"/>
      <c r="DB17" s="626"/>
      <c r="DC17" s="626"/>
      <c r="DD17" s="632" t="s">
        <v>108</v>
      </c>
      <c r="DE17" s="624"/>
      <c r="DF17" s="624"/>
      <c r="DG17" s="624"/>
      <c r="DH17" s="624"/>
      <c r="DI17" s="624"/>
      <c r="DJ17" s="624"/>
      <c r="DK17" s="624"/>
      <c r="DL17" s="624"/>
      <c r="DM17" s="624"/>
      <c r="DN17" s="624"/>
      <c r="DO17" s="624"/>
      <c r="DP17" s="625"/>
      <c r="DQ17" s="632">
        <v>325025</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212172</v>
      </c>
      <c r="S18" s="624"/>
      <c r="T18" s="624"/>
      <c r="U18" s="624"/>
      <c r="V18" s="624"/>
      <c r="W18" s="624"/>
      <c r="X18" s="624"/>
      <c r="Y18" s="625"/>
      <c r="Z18" s="626">
        <v>2</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5865390</v>
      </c>
      <c r="S20" s="624"/>
      <c r="T20" s="624"/>
      <c r="U20" s="624"/>
      <c r="V20" s="624"/>
      <c r="W20" s="624"/>
      <c r="X20" s="624"/>
      <c r="Y20" s="625"/>
      <c r="Z20" s="626">
        <v>54.4</v>
      </c>
      <c r="AA20" s="626"/>
      <c r="AB20" s="626"/>
      <c r="AC20" s="626"/>
      <c r="AD20" s="627">
        <v>5653217</v>
      </c>
      <c r="AE20" s="627"/>
      <c r="AF20" s="627"/>
      <c r="AG20" s="627"/>
      <c r="AH20" s="627"/>
      <c r="AI20" s="627"/>
      <c r="AJ20" s="627"/>
      <c r="AK20" s="627"/>
      <c r="AL20" s="628">
        <v>100</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10098705</v>
      </c>
      <c r="CS20" s="624"/>
      <c r="CT20" s="624"/>
      <c r="CU20" s="624"/>
      <c r="CV20" s="624"/>
      <c r="CW20" s="624"/>
      <c r="CX20" s="624"/>
      <c r="CY20" s="625"/>
      <c r="CZ20" s="626">
        <v>100</v>
      </c>
      <c r="DA20" s="626"/>
      <c r="DB20" s="626"/>
      <c r="DC20" s="626"/>
      <c r="DD20" s="632">
        <v>3039785</v>
      </c>
      <c r="DE20" s="624"/>
      <c r="DF20" s="624"/>
      <c r="DG20" s="624"/>
      <c r="DH20" s="624"/>
      <c r="DI20" s="624"/>
      <c r="DJ20" s="624"/>
      <c r="DK20" s="624"/>
      <c r="DL20" s="624"/>
      <c r="DM20" s="624"/>
      <c r="DN20" s="624"/>
      <c r="DO20" s="624"/>
      <c r="DP20" s="625"/>
      <c r="DQ20" s="632">
        <v>8233768</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1024</v>
      </c>
      <c r="S21" s="624"/>
      <c r="T21" s="624"/>
      <c r="U21" s="624"/>
      <c r="V21" s="624"/>
      <c r="W21" s="624"/>
      <c r="X21" s="624"/>
      <c r="Y21" s="625"/>
      <c r="Z21" s="626">
        <v>0</v>
      </c>
      <c r="AA21" s="626"/>
      <c r="AB21" s="626"/>
      <c r="AC21" s="626"/>
      <c r="AD21" s="627">
        <v>1024</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56486</v>
      </c>
      <c r="S22" s="624"/>
      <c r="T22" s="624"/>
      <c r="U22" s="624"/>
      <c r="V22" s="624"/>
      <c r="W22" s="624"/>
      <c r="X22" s="624"/>
      <c r="Y22" s="625"/>
      <c r="Z22" s="626">
        <v>0.5</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47373</v>
      </c>
      <c r="S23" s="624"/>
      <c r="T23" s="624"/>
      <c r="U23" s="624"/>
      <c r="V23" s="624"/>
      <c r="W23" s="624"/>
      <c r="X23" s="624"/>
      <c r="Y23" s="625"/>
      <c r="Z23" s="626">
        <v>0.4</v>
      </c>
      <c r="AA23" s="626"/>
      <c r="AB23" s="626"/>
      <c r="AC23" s="626"/>
      <c r="AD23" s="627" t="s">
        <v>108</v>
      </c>
      <c r="AE23" s="627"/>
      <c r="AF23" s="627"/>
      <c r="AG23" s="627"/>
      <c r="AH23" s="627"/>
      <c r="AI23" s="627"/>
      <c r="AJ23" s="627"/>
      <c r="AK23" s="627"/>
      <c r="AL23" s="628" t="s">
        <v>108</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14774</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2301409</v>
      </c>
      <c r="CS24" s="613"/>
      <c r="CT24" s="613"/>
      <c r="CU24" s="613"/>
      <c r="CV24" s="613"/>
      <c r="CW24" s="613"/>
      <c r="CX24" s="613"/>
      <c r="CY24" s="614"/>
      <c r="CZ24" s="650">
        <v>22.8</v>
      </c>
      <c r="DA24" s="651"/>
      <c r="DB24" s="651"/>
      <c r="DC24" s="652"/>
      <c r="DD24" s="649">
        <v>1779880</v>
      </c>
      <c r="DE24" s="613"/>
      <c r="DF24" s="613"/>
      <c r="DG24" s="613"/>
      <c r="DH24" s="613"/>
      <c r="DI24" s="613"/>
      <c r="DJ24" s="613"/>
      <c r="DK24" s="614"/>
      <c r="DL24" s="649">
        <v>1773967</v>
      </c>
      <c r="DM24" s="613"/>
      <c r="DN24" s="613"/>
      <c r="DO24" s="613"/>
      <c r="DP24" s="613"/>
      <c r="DQ24" s="613"/>
      <c r="DR24" s="613"/>
      <c r="DS24" s="613"/>
      <c r="DT24" s="613"/>
      <c r="DU24" s="613"/>
      <c r="DV24" s="614"/>
      <c r="DW24" s="617">
        <v>31.4</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2630652</v>
      </c>
      <c r="S25" s="624"/>
      <c r="T25" s="624"/>
      <c r="U25" s="624"/>
      <c r="V25" s="624"/>
      <c r="W25" s="624"/>
      <c r="X25" s="624"/>
      <c r="Y25" s="625"/>
      <c r="Z25" s="626">
        <v>24.4</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1197341</v>
      </c>
      <c r="CS25" s="655"/>
      <c r="CT25" s="655"/>
      <c r="CU25" s="655"/>
      <c r="CV25" s="655"/>
      <c r="CW25" s="655"/>
      <c r="CX25" s="655"/>
      <c r="CY25" s="656"/>
      <c r="CZ25" s="657">
        <v>11.9</v>
      </c>
      <c r="DA25" s="658"/>
      <c r="DB25" s="658"/>
      <c r="DC25" s="659"/>
      <c r="DD25" s="632">
        <v>1161330</v>
      </c>
      <c r="DE25" s="655"/>
      <c r="DF25" s="655"/>
      <c r="DG25" s="655"/>
      <c r="DH25" s="655"/>
      <c r="DI25" s="655"/>
      <c r="DJ25" s="655"/>
      <c r="DK25" s="656"/>
      <c r="DL25" s="632">
        <v>1155417</v>
      </c>
      <c r="DM25" s="655"/>
      <c r="DN25" s="655"/>
      <c r="DO25" s="655"/>
      <c r="DP25" s="655"/>
      <c r="DQ25" s="655"/>
      <c r="DR25" s="655"/>
      <c r="DS25" s="655"/>
      <c r="DT25" s="655"/>
      <c r="DU25" s="655"/>
      <c r="DV25" s="656"/>
      <c r="DW25" s="628">
        <v>20.399999999999999</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725240</v>
      </c>
      <c r="CS26" s="624"/>
      <c r="CT26" s="624"/>
      <c r="CU26" s="624"/>
      <c r="CV26" s="624"/>
      <c r="CW26" s="624"/>
      <c r="CX26" s="624"/>
      <c r="CY26" s="625"/>
      <c r="CZ26" s="657">
        <v>7.2</v>
      </c>
      <c r="DA26" s="658"/>
      <c r="DB26" s="658"/>
      <c r="DC26" s="659"/>
      <c r="DD26" s="632">
        <v>695898</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1047338</v>
      </c>
      <c r="S27" s="624"/>
      <c r="T27" s="624"/>
      <c r="U27" s="624"/>
      <c r="V27" s="624"/>
      <c r="W27" s="624"/>
      <c r="X27" s="624"/>
      <c r="Y27" s="625"/>
      <c r="Z27" s="626">
        <v>9.6999999999999993</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4232017</v>
      </c>
      <c r="BH27" s="624"/>
      <c r="BI27" s="624"/>
      <c r="BJ27" s="624"/>
      <c r="BK27" s="624"/>
      <c r="BL27" s="624"/>
      <c r="BM27" s="624"/>
      <c r="BN27" s="625"/>
      <c r="BO27" s="626">
        <v>100</v>
      </c>
      <c r="BP27" s="626"/>
      <c r="BQ27" s="626"/>
      <c r="BR27" s="626"/>
      <c r="BS27" s="632">
        <v>269872</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757816</v>
      </c>
      <c r="CS27" s="655"/>
      <c r="CT27" s="655"/>
      <c r="CU27" s="655"/>
      <c r="CV27" s="655"/>
      <c r="CW27" s="655"/>
      <c r="CX27" s="655"/>
      <c r="CY27" s="656"/>
      <c r="CZ27" s="657">
        <v>7.5</v>
      </c>
      <c r="DA27" s="658"/>
      <c r="DB27" s="658"/>
      <c r="DC27" s="659"/>
      <c r="DD27" s="632">
        <v>293525</v>
      </c>
      <c r="DE27" s="655"/>
      <c r="DF27" s="655"/>
      <c r="DG27" s="655"/>
      <c r="DH27" s="655"/>
      <c r="DI27" s="655"/>
      <c r="DJ27" s="655"/>
      <c r="DK27" s="656"/>
      <c r="DL27" s="632">
        <v>293525</v>
      </c>
      <c r="DM27" s="655"/>
      <c r="DN27" s="655"/>
      <c r="DO27" s="655"/>
      <c r="DP27" s="655"/>
      <c r="DQ27" s="655"/>
      <c r="DR27" s="655"/>
      <c r="DS27" s="655"/>
      <c r="DT27" s="655"/>
      <c r="DU27" s="655"/>
      <c r="DV27" s="656"/>
      <c r="DW27" s="628">
        <v>5.2</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60427</v>
      </c>
      <c r="S28" s="624"/>
      <c r="T28" s="624"/>
      <c r="U28" s="624"/>
      <c r="V28" s="624"/>
      <c r="W28" s="624"/>
      <c r="X28" s="624"/>
      <c r="Y28" s="625"/>
      <c r="Z28" s="626">
        <v>0.6</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346252</v>
      </c>
      <c r="CS28" s="624"/>
      <c r="CT28" s="624"/>
      <c r="CU28" s="624"/>
      <c r="CV28" s="624"/>
      <c r="CW28" s="624"/>
      <c r="CX28" s="624"/>
      <c r="CY28" s="625"/>
      <c r="CZ28" s="657">
        <v>3.4</v>
      </c>
      <c r="DA28" s="658"/>
      <c r="DB28" s="658"/>
      <c r="DC28" s="659"/>
      <c r="DD28" s="632">
        <v>325025</v>
      </c>
      <c r="DE28" s="624"/>
      <c r="DF28" s="624"/>
      <c r="DG28" s="624"/>
      <c r="DH28" s="624"/>
      <c r="DI28" s="624"/>
      <c r="DJ28" s="624"/>
      <c r="DK28" s="625"/>
      <c r="DL28" s="632">
        <v>325025</v>
      </c>
      <c r="DM28" s="624"/>
      <c r="DN28" s="624"/>
      <c r="DO28" s="624"/>
      <c r="DP28" s="624"/>
      <c r="DQ28" s="624"/>
      <c r="DR28" s="624"/>
      <c r="DS28" s="624"/>
      <c r="DT28" s="624"/>
      <c r="DU28" s="624"/>
      <c r="DV28" s="625"/>
      <c r="DW28" s="628">
        <v>5.7</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200</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346252</v>
      </c>
      <c r="CS29" s="655"/>
      <c r="CT29" s="655"/>
      <c r="CU29" s="655"/>
      <c r="CV29" s="655"/>
      <c r="CW29" s="655"/>
      <c r="CX29" s="655"/>
      <c r="CY29" s="656"/>
      <c r="CZ29" s="657">
        <v>3.4</v>
      </c>
      <c r="DA29" s="658"/>
      <c r="DB29" s="658"/>
      <c r="DC29" s="659"/>
      <c r="DD29" s="632">
        <v>325025</v>
      </c>
      <c r="DE29" s="655"/>
      <c r="DF29" s="655"/>
      <c r="DG29" s="655"/>
      <c r="DH29" s="655"/>
      <c r="DI29" s="655"/>
      <c r="DJ29" s="655"/>
      <c r="DK29" s="656"/>
      <c r="DL29" s="632">
        <v>325025</v>
      </c>
      <c r="DM29" s="655"/>
      <c r="DN29" s="655"/>
      <c r="DO29" s="655"/>
      <c r="DP29" s="655"/>
      <c r="DQ29" s="655"/>
      <c r="DR29" s="655"/>
      <c r="DS29" s="655"/>
      <c r="DT29" s="655"/>
      <c r="DU29" s="655"/>
      <c r="DV29" s="656"/>
      <c r="DW29" s="628">
        <v>5.7</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523168</v>
      </c>
      <c r="S30" s="624"/>
      <c r="T30" s="624"/>
      <c r="U30" s="624"/>
      <c r="V30" s="624"/>
      <c r="W30" s="624"/>
      <c r="X30" s="624"/>
      <c r="Y30" s="625"/>
      <c r="Z30" s="626">
        <v>4.9000000000000004</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99.9</v>
      </c>
      <c r="BH30" s="682"/>
      <c r="BI30" s="682"/>
      <c r="BJ30" s="682"/>
      <c r="BK30" s="682"/>
      <c r="BL30" s="682"/>
      <c r="BM30" s="618">
        <v>99.3</v>
      </c>
      <c r="BN30" s="682"/>
      <c r="BO30" s="682"/>
      <c r="BP30" s="682"/>
      <c r="BQ30" s="683"/>
      <c r="BR30" s="681">
        <v>99.9</v>
      </c>
      <c r="BS30" s="682"/>
      <c r="BT30" s="682"/>
      <c r="BU30" s="682"/>
      <c r="BV30" s="682"/>
      <c r="BW30" s="682"/>
      <c r="BX30" s="618">
        <v>99.4</v>
      </c>
      <c r="BY30" s="682"/>
      <c r="BZ30" s="682"/>
      <c r="CA30" s="682"/>
      <c r="CB30" s="683"/>
      <c r="CD30" s="686"/>
      <c r="CE30" s="687"/>
      <c r="CF30" s="637" t="s">
        <v>289</v>
      </c>
      <c r="CG30" s="638"/>
      <c r="CH30" s="638"/>
      <c r="CI30" s="638"/>
      <c r="CJ30" s="638"/>
      <c r="CK30" s="638"/>
      <c r="CL30" s="638"/>
      <c r="CM30" s="638"/>
      <c r="CN30" s="638"/>
      <c r="CO30" s="638"/>
      <c r="CP30" s="638"/>
      <c r="CQ30" s="639"/>
      <c r="CR30" s="623">
        <v>294166</v>
      </c>
      <c r="CS30" s="624"/>
      <c r="CT30" s="624"/>
      <c r="CU30" s="624"/>
      <c r="CV30" s="624"/>
      <c r="CW30" s="624"/>
      <c r="CX30" s="624"/>
      <c r="CY30" s="625"/>
      <c r="CZ30" s="657">
        <v>2.9</v>
      </c>
      <c r="DA30" s="658"/>
      <c r="DB30" s="658"/>
      <c r="DC30" s="659"/>
      <c r="DD30" s="632">
        <v>276170</v>
      </c>
      <c r="DE30" s="624"/>
      <c r="DF30" s="624"/>
      <c r="DG30" s="624"/>
      <c r="DH30" s="624"/>
      <c r="DI30" s="624"/>
      <c r="DJ30" s="624"/>
      <c r="DK30" s="625"/>
      <c r="DL30" s="632">
        <v>276170</v>
      </c>
      <c r="DM30" s="624"/>
      <c r="DN30" s="624"/>
      <c r="DO30" s="624"/>
      <c r="DP30" s="624"/>
      <c r="DQ30" s="624"/>
      <c r="DR30" s="624"/>
      <c r="DS30" s="624"/>
      <c r="DT30" s="624"/>
      <c r="DU30" s="624"/>
      <c r="DV30" s="625"/>
      <c r="DW30" s="628">
        <v>4.9000000000000004</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229860</v>
      </c>
      <c r="S31" s="624"/>
      <c r="T31" s="624"/>
      <c r="U31" s="624"/>
      <c r="V31" s="624"/>
      <c r="W31" s="624"/>
      <c r="X31" s="624"/>
      <c r="Y31" s="625"/>
      <c r="Z31" s="626">
        <v>2.1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99.5</v>
      </c>
      <c r="BH31" s="655"/>
      <c r="BI31" s="655"/>
      <c r="BJ31" s="655"/>
      <c r="BK31" s="655"/>
      <c r="BL31" s="655"/>
      <c r="BM31" s="629">
        <v>98.6</v>
      </c>
      <c r="BN31" s="679"/>
      <c r="BO31" s="679"/>
      <c r="BP31" s="679"/>
      <c r="BQ31" s="680"/>
      <c r="BR31" s="678">
        <v>99.5</v>
      </c>
      <c r="BS31" s="655"/>
      <c r="BT31" s="655"/>
      <c r="BU31" s="655"/>
      <c r="BV31" s="655"/>
      <c r="BW31" s="655"/>
      <c r="BX31" s="629">
        <v>98.6</v>
      </c>
      <c r="BY31" s="679"/>
      <c r="BZ31" s="679"/>
      <c r="CA31" s="679"/>
      <c r="CB31" s="680"/>
      <c r="CD31" s="686"/>
      <c r="CE31" s="687"/>
      <c r="CF31" s="637" t="s">
        <v>293</v>
      </c>
      <c r="CG31" s="638"/>
      <c r="CH31" s="638"/>
      <c r="CI31" s="638"/>
      <c r="CJ31" s="638"/>
      <c r="CK31" s="638"/>
      <c r="CL31" s="638"/>
      <c r="CM31" s="638"/>
      <c r="CN31" s="638"/>
      <c r="CO31" s="638"/>
      <c r="CP31" s="638"/>
      <c r="CQ31" s="639"/>
      <c r="CR31" s="623">
        <v>52086</v>
      </c>
      <c r="CS31" s="655"/>
      <c r="CT31" s="655"/>
      <c r="CU31" s="655"/>
      <c r="CV31" s="655"/>
      <c r="CW31" s="655"/>
      <c r="CX31" s="655"/>
      <c r="CY31" s="656"/>
      <c r="CZ31" s="657">
        <v>0.5</v>
      </c>
      <c r="DA31" s="658"/>
      <c r="DB31" s="658"/>
      <c r="DC31" s="659"/>
      <c r="DD31" s="632">
        <v>48855</v>
      </c>
      <c r="DE31" s="655"/>
      <c r="DF31" s="655"/>
      <c r="DG31" s="655"/>
      <c r="DH31" s="655"/>
      <c r="DI31" s="655"/>
      <c r="DJ31" s="655"/>
      <c r="DK31" s="656"/>
      <c r="DL31" s="632">
        <v>48855</v>
      </c>
      <c r="DM31" s="655"/>
      <c r="DN31" s="655"/>
      <c r="DO31" s="655"/>
      <c r="DP31" s="655"/>
      <c r="DQ31" s="655"/>
      <c r="DR31" s="655"/>
      <c r="DS31" s="655"/>
      <c r="DT31" s="655"/>
      <c r="DU31" s="655"/>
      <c r="DV31" s="656"/>
      <c r="DW31" s="628">
        <v>0.9</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303437</v>
      </c>
      <c r="S32" s="624"/>
      <c r="T32" s="624"/>
      <c r="U32" s="624"/>
      <c r="V32" s="624"/>
      <c r="W32" s="624"/>
      <c r="X32" s="624"/>
      <c r="Y32" s="625"/>
      <c r="Z32" s="626">
        <v>2.8</v>
      </c>
      <c r="AA32" s="626"/>
      <c r="AB32" s="626"/>
      <c r="AC32" s="626"/>
      <c r="AD32" s="627">
        <v>511</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99.9</v>
      </c>
      <c r="BH32" s="691"/>
      <c r="BI32" s="691"/>
      <c r="BJ32" s="691"/>
      <c r="BK32" s="691"/>
      <c r="BL32" s="691"/>
      <c r="BM32" s="692">
        <v>99.5</v>
      </c>
      <c r="BN32" s="691"/>
      <c r="BO32" s="691"/>
      <c r="BP32" s="691"/>
      <c r="BQ32" s="693"/>
      <c r="BR32" s="690">
        <v>99.9</v>
      </c>
      <c r="BS32" s="691"/>
      <c r="BT32" s="691"/>
      <c r="BU32" s="691"/>
      <c r="BV32" s="691"/>
      <c r="BW32" s="691"/>
      <c r="BX32" s="692">
        <v>99.5</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t="s">
        <v>108</v>
      </c>
      <c r="S33" s="624"/>
      <c r="T33" s="624"/>
      <c r="U33" s="624"/>
      <c r="V33" s="624"/>
      <c r="W33" s="624"/>
      <c r="X33" s="624"/>
      <c r="Y33" s="625"/>
      <c r="Z33" s="626" t="s">
        <v>108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4757511</v>
      </c>
      <c r="CS33" s="655"/>
      <c r="CT33" s="655"/>
      <c r="CU33" s="655"/>
      <c r="CV33" s="655"/>
      <c r="CW33" s="655"/>
      <c r="CX33" s="655"/>
      <c r="CY33" s="656"/>
      <c r="CZ33" s="657">
        <v>47.1</v>
      </c>
      <c r="DA33" s="658"/>
      <c r="DB33" s="658"/>
      <c r="DC33" s="659"/>
      <c r="DD33" s="632">
        <v>3888781</v>
      </c>
      <c r="DE33" s="655"/>
      <c r="DF33" s="655"/>
      <c r="DG33" s="655"/>
      <c r="DH33" s="655"/>
      <c r="DI33" s="655"/>
      <c r="DJ33" s="655"/>
      <c r="DK33" s="656"/>
      <c r="DL33" s="632">
        <v>2690463</v>
      </c>
      <c r="DM33" s="655"/>
      <c r="DN33" s="655"/>
      <c r="DO33" s="655"/>
      <c r="DP33" s="655"/>
      <c r="DQ33" s="655"/>
      <c r="DR33" s="655"/>
      <c r="DS33" s="655"/>
      <c r="DT33" s="655"/>
      <c r="DU33" s="655"/>
      <c r="DV33" s="656"/>
      <c r="DW33" s="628">
        <v>47.6</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2273304</v>
      </c>
      <c r="CS34" s="624"/>
      <c r="CT34" s="624"/>
      <c r="CU34" s="624"/>
      <c r="CV34" s="624"/>
      <c r="CW34" s="624"/>
      <c r="CX34" s="624"/>
      <c r="CY34" s="625"/>
      <c r="CZ34" s="657">
        <v>22.5</v>
      </c>
      <c r="DA34" s="658"/>
      <c r="DB34" s="658"/>
      <c r="DC34" s="659"/>
      <c r="DD34" s="632">
        <v>1811256</v>
      </c>
      <c r="DE34" s="624"/>
      <c r="DF34" s="624"/>
      <c r="DG34" s="624"/>
      <c r="DH34" s="624"/>
      <c r="DI34" s="624"/>
      <c r="DJ34" s="624"/>
      <c r="DK34" s="625"/>
      <c r="DL34" s="632">
        <v>1482233</v>
      </c>
      <c r="DM34" s="624"/>
      <c r="DN34" s="624"/>
      <c r="DO34" s="624"/>
      <c r="DP34" s="624"/>
      <c r="DQ34" s="624"/>
      <c r="DR34" s="624"/>
      <c r="DS34" s="624"/>
      <c r="DT34" s="624"/>
      <c r="DU34" s="624"/>
      <c r="DV34" s="625"/>
      <c r="DW34" s="628">
        <v>26.2</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778957</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t="s">
        <v>212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277036</v>
      </c>
      <c r="CS35" s="655"/>
      <c r="CT35" s="655"/>
      <c r="CU35" s="655"/>
      <c r="CV35" s="655"/>
      <c r="CW35" s="655"/>
      <c r="CX35" s="655"/>
      <c r="CY35" s="656"/>
      <c r="CZ35" s="657">
        <v>2.7</v>
      </c>
      <c r="DA35" s="658"/>
      <c r="DB35" s="658"/>
      <c r="DC35" s="659"/>
      <c r="DD35" s="632">
        <v>232934</v>
      </c>
      <c r="DE35" s="655"/>
      <c r="DF35" s="655"/>
      <c r="DG35" s="655"/>
      <c r="DH35" s="655"/>
      <c r="DI35" s="655"/>
      <c r="DJ35" s="655"/>
      <c r="DK35" s="656"/>
      <c r="DL35" s="632">
        <v>183957</v>
      </c>
      <c r="DM35" s="655"/>
      <c r="DN35" s="655"/>
      <c r="DO35" s="655"/>
      <c r="DP35" s="655"/>
      <c r="DQ35" s="655"/>
      <c r="DR35" s="655"/>
      <c r="DS35" s="655"/>
      <c r="DT35" s="655"/>
      <c r="DU35" s="655"/>
      <c r="DV35" s="656"/>
      <c r="DW35" s="628">
        <v>3.3</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10780129</v>
      </c>
      <c r="S36" s="696"/>
      <c r="T36" s="696"/>
      <c r="U36" s="696"/>
      <c r="V36" s="696"/>
      <c r="W36" s="696"/>
      <c r="X36" s="696"/>
      <c r="Y36" s="697"/>
      <c r="Z36" s="698">
        <v>100</v>
      </c>
      <c r="AA36" s="698"/>
      <c r="AB36" s="698"/>
      <c r="AC36" s="698"/>
      <c r="AD36" s="699">
        <v>5654752</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295700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-28252</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1210206</v>
      </c>
      <c r="CS36" s="624"/>
      <c r="CT36" s="624"/>
      <c r="CU36" s="624"/>
      <c r="CV36" s="624"/>
      <c r="CW36" s="624"/>
      <c r="CX36" s="624"/>
      <c r="CY36" s="625"/>
      <c r="CZ36" s="657">
        <v>12</v>
      </c>
      <c r="DA36" s="658"/>
      <c r="DB36" s="658"/>
      <c r="DC36" s="659"/>
      <c r="DD36" s="632">
        <v>1044911</v>
      </c>
      <c r="DE36" s="624"/>
      <c r="DF36" s="624"/>
      <c r="DG36" s="624"/>
      <c r="DH36" s="624"/>
      <c r="DI36" s="624"/>
      <c r="DJ36" s="624"/>
      <c r="DK36" s="625"/>
      <c r="DL36" s="632">
        <v>606076</v>
      </c>
      <c r="DM36" s="624"/>
      <c r="DN36" s="624"/>
      <c r="DO36" s="624"/>
      <c r="DP36" s="624"/>
      <c r="DQ36" s="624"/>
      <c r="DR36" s="624"/>
      <c r="DS36" s="624"/>
      <c r="DT36" s="624"/>
      <c r="DU36" s="624"/>
      <c r="DV36" s="625"/>
      <c r="DW36" s="628">
        <v>10.7</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111696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1157</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410286</v>
      </c>
      <c r="CS37" s="655"/>
      <c r="CT37" s="655"/>
      <c r="CU37" s="655"/>
      <c r="CV37" s="655"/>
      <c r="CW37" s="655"/>
      <c r="CX37" s="655"/>
      <c r="CY37" s="656"/>
      <c r="CZ37" s="657">
        <v>4.0999999999999996</v>
      </c>
      <c r="DA37" s="658"/>
      <c r="DB37" s="658"/>
      <c r="DC37" s="659"/>
      <c r="DD37" s="632">
        <v>410286</v>
      </c>
      <c r="DE37" s="655"/>
      <c r="DF37" s="655"/>
      <c r="DG37" s="655"/>
      <c r="DH37" s="655"/>
      <c r="DI37" s="655"/>
      <c r="DJ37" s="655"/>
      <c r="DK37" s="656"/>
      <c r="DL37" s="632">
        <v>249512</v>
      </c>
      <c r="DM37" s="655"/>
      <c r="DN37" s="655"/>
      <c r="DO37" s="655"/>
      <c r="DP37" s="655"/>
      <c r="DQ37" s="655"/>
      <c r="DR37" s="655"/>
      <c r="DS37" s="655"/>
      <c r="DT37" s="655"/>
      <c r="DU37" s="655"/>
      <c r="DV37" s="656"/>
      <c r="DW37" s="628">
        <v>4.4000000000000004</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42916</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1906</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736041</v>
      </c>
      <c r="CS38" s="624"/>
      <c r="CT38" s="624"/>
      <c r="CU38" s="624"/>
      <c r="CV38" s="624"/>
      <c r="CW38" s="624"/>
      <c r="CX38" s="624"/>
      <c r="CY38" s="625"/>
      <c r="CZ38" s="657">
        <v>7.3</v>
      </c>
      <c r="DA38" s="658"/>
      <c r="DB38" s="658"/>
      <c r="DC38" s="659"/>
      <c r="DD38" s="632">
        <v>683760</v>
      </c>
      <c r="DE38" s="624"/>
      <c r="DF38" s="624"/>
      <c r="DG38" s="624"/>
      <c r="DH38" s="624"/>
      <c r="DI38" s="624"/>
      <c r="DJ38" s="624"/>
      <c r="DK38" s="625"/>
      <c r="DL38" s="632">
        <v>418197</v>
      </c>
      <c r="DM38" s="624"/>
      <c r="DN38" s="624"/>
      <c r="DO38" s="624"/>
      <c r="DP38" s="624"/>
      <c r="DQ38" s="624"/>
      <c r="DR38" s="624"/>
      <c r="DS38" s="624"/>
      <c r="DT38" s="624"/>
      <c r="DU38" s="624"/>
      <c r="DV38" s="625"/>
      <c r="DW38" s="628">
        <v>7.4</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70</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163114</v>
      </c>
      <c r="CS39" s="655"/>
      <c r="CT39" s="655"/>
      <c r="CU39" s="655"/>
      <c r="CV39" s="655"/>
      <c r="CW39" s="655"/>
      <c r="CX39" s="655"/>
      <c r="CY39" s="656"/>
      <c r="CZ39" s="657">
        <v>1.6</v>
      </c>
      <c r="DA39" s="658"/>
      <c r="DB39" s="658"/>
      <c r="DC39" s="659"/>
      <c r="DD39" s="632">
        <v>115000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62780</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116</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97810</v>
      </c>
      <c r="CS40" s="624"/>
      <c r="CT40" s="624"/>
      <c r="CU40" s="624"/>
      <c r="CV40" s="624"/>
      <c r="CW40" s="624"/>
      <c r="CX40" s="624"/>
      <c r="CY40" s="625"/>
      <c r="CZ40" s="657">
        <v>1</v>
      </c>
      <c r="DA40" s="658"/>
      <c r="DB40" s="658"/>
      <c r="DC40" s="659"/>
      <c r="DD40" s="632">
        <v>920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265865</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335</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3039785</v>
      </c>
      <c r="CS42" s="624"/>
      <c r="CT42" s="624"/>
      <c r="CU42" s="624"/>
      <c r="CV42" s="624"/>
      <c r="CW42" s="624"/>
      <c r="CX42" s="624"/>
      <c r="CY42" s="625"/>
      <c r="CZ42" s="657">
        <v>30.1</v>
      </c>
      <c r="DA42" s="706"/>
      <c r="DB42" s="706"/>
      <c r="DC42" s="707"/>
      <c r="DD42" s="632">
        <v>2565107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86680</v>
      </c>
      <c r="CS43" s="655"/>
      <c r="CT43" s="655"/>
      <c r="CU43" s="655"/>
      <c r="CV43" s="655"/>
      <c r="CW43" s="655"/>
      <c r="CX43" s="655"/>
      <c r="CY43" s="656"/>
      <c r="CZ43" s="657">
        <v>0.9</v>
      </c>
      <c r="DA43" s="658"/>
      <c r="DB43" s="658"/>
      <c r="DC43" s="659"/>
      <c r="DD43" s="632">
        <v>84363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3039785</v>
      </c>
      <c r="CS44" s="624"/>
      <c r="CT44" s="624"/>
      <c r="CU44" s="624"/>
      <c r="CV44" s="624"/>
      <c r="CW44" s="624"/>
      <c r="CX44" s="624"/>
      <c r="CY44" s="625"/>
      <c r="CZ44" s="657">
        <v>30.1</v>
      </c>
      <c r="DA44" s="706"/>
      <c r="DB44" s="706"/>
      <c r="DC44" s="707"/>
      <c r="DD44" s="632">
        <v>2565107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225660</v>
      </c>
      <c r="CS45" s="655"/>
      <c r="CT45" s="655"/>
      <c r="CU45" s="655"/>
      <c r="CV45" s="655"/>
      <c r="CW45" s="655"/>
      <c r="CX45" s="655"/>
      <c r="CY45" s="656"/>
      <c r="CZ45" s="657">
        <v>2.2000000000000002</v>
      </c>
      <c r="DA45" s="658"/>
      <c r="DB45" s="658"/>
      <c r="DC45" s="659"/>
      <c r="DD45" s="632">
        <v>21640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2805995</v>
      </c>
      <c r="CS46" s="624"/>
      <c r="CT46" s="624"/>
      <c r="CU46" s="624"/>
      <c r="CV46" s="624"/>
      <c r="CW46" s="624"/>
      <c r="CX46" s="624"/>
      <c r="CY46" s="625"/>
      <c r="CZ46" s="657">
        <v>27.8</v>
      </c>
      <c r="DA46" s="706"/>
      <c r="DB46" s="706"/>
      <c r="DC46" s="707"/>
      <c r="DD46" s="632">
        <v>2535337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10098705</v>
      </c>
      <c r="CS49" s="691"/>
      <c r="CT49" s="691"/>
      <c r="CU49" s="691"/>
      <c r="CV49" s="691"/>
      <c r="CW49" s="691"/>
      <c r="CX49" s="691"/>
      <c r="CY49" s="718"/>
      <c r="CZ49" s="719">
        <v>100</v>
      </c>
      <c r="DA49" s="720"/>
      <c r="DB49" s="720"/>
      <c r="DC49" s="721"/>
      <c r="DD49" s="722">
        <v>8233768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10780</v>
      </c>
      <c r="R7" s="753"/>
      <c r="S7" s="753"/>
      <c r="T7" s="753"/>
      <c r="U7" s="753"/>
      <c r="V7" s="753">
        <v>10099</v>
      </c>
      <c r="W7" s="753"/>
      <c r="X7" s="753"/>
      <c r="Y7" s="753"/>
      <c r="Z7" s="753"/>
      <c r="AA7" s="753">
        <v>681</v>
      </c>
      <c r="AB7" s="753"/>
      <c r="AC7" s="753"/>
      <c r="AD7" s="753"/>
      <c r="AE7" s="754"/>
      <c r="AF7" s="755">
        <v>492</v>
      </c>
      <c r="AG7" s="756"/>
      <c r="AH7" s="756"/>
      <c r="AI7" s="756"/>
      <c r="AJ7" s="757"/>
      <c r="AK7" s="792">
        <v>523</v>
      </c>
      <c r="AL7" s="793"/>
      <c r="AM7" s="793"/>
      <c r="AN7" s="793"/>
      <c r="AO7" s="793"/>
      <c r="AP7" s="793">
        <v>2729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536</v>
      </c>
      <c r="BT7" s="797"/>
      <c r="BU7" s="797"/>
      <c r="BV7" s="797"/>
      <c r="BW7" s="797"/>
      <c r="BX7" s="797"/>
      <c r="BY7" s="797"/>
      <c r="BZ7" s="797"/>
      <c r="CA7" s="797"/>
      <c r="CB7" s="797"/>
      <c r="CC7" s="797"/>
      <c r="CD7" s="797"/>
      <c r="CE7" s="797"/>
      <c r="CF7" s="797"/>
      <c r="CG7" s="798"/>
      <c r="CH7" s="789">
        <v>0</v>
      </c>
      <c r="CI7" s="790"/>
      <c r="CJ7" s="790"/>
      <c r="CK7" s="790"/>
      <c r="CL7" s="791"/>
      <c r="CM7" s="789">
        <v>101</v>
      </c>
      <c r="CN7" s="790"/>
      <c r="CO7" s="790"/>
      <c r="CP7" s="790"/>
      <c r="CQ7" s="791"/>
      <c r="CR7" s="789">
        <v>40</v>
      </c>
      <c r="CS7" s="790"/>
      <c r="CT7" s="790"/>
      <c r="CU7" s="790"/>
      <c r="CV7" s="791"/>
      <c r="CW7" s="789">
        <v>14</v>
      </c>
      <c r="CX7" s="790"/>
      <c r="CY7" s="790"/>
      <c r="CZ7" s="790"/>
      <c r="DA7" s="791"/>
      <c r="DB7" s="789">
        <v>2</v>
      </c>
      <c r="DC7" s="790"/>
      <c r="DD7" s="790"/>
      <c r="DE7" s="790"/>
      <c r="DF7" s="791"/>
      <c r="DG7" s="789" t="s">
        <v>479</v>
      </c>
      <c r="DH7" s="790"/>
      <c r="DI7" s="790"/>
      <c r="DJ7" s="790"/>
      <c r="DK7" s="791"/>
      <c r="DL7" s="789" t="s">
        <v>479</v>
      </c>
      <c r="DM7" s="790"/>
      <c r="DN7" s="790"/>
      <c r="DO7" s="790"/>
      <c r="DP7" s="791"/>
      <c r="DQ7" s="789" t="s">
        <v>479</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537</v>
      </c>
      <c r="BT8" s="787"/>
      <c r="BU8" s="787"/>
      <c r="BV8" s="787"/>
      <c r="BW8" s="787"/>
      <c r="BX8" s="787"/>
      <c r="BY8" s="787"/>
      <c r="BZ8" s="787"/>
      <c r="CA8" s="787"/>
      <c r="CB8" s="787"/>
      <c r="CC8" s="787"/>
      <c r="CD8" s="787"/>
      <c r="CE8" s="787"/>
      <c r="CF8" s="787"/>
      <c r="CG8" s="788"/>
      <c r="CH8" s="799">
        <v>-1</v>
      </c>
      <c r="CI8" s="800"/>
      <c r="CJ8" s="800"/>
      <c r="CK8" s="800"/>
      <c r="CL8" s="801"/>
      <c r="CM8" s="799">
        <v>20</v>
      </c>
      <c r="CN8" s="800"/>
      <c r="CO8" s="800"/>
      <c r="CP8" s="800"/>
      <c r="CQ8" s="801"/>
      <c r="CR8" s="799">
        <v>10</v>
      </c>
      <c r="CS8" s="800"/>
      <c r="CT8" s="800"/>
      <c r="CU8" s="800"/>
      <c r="CV8" s="801"/>
      <c r="CW8" s="799" t="s">
        <v>479</v>
      </c>
      <c r="CX8" s="800"/>
      <c r="CY8" s="800"/>
      <c r="CZ8" s="800"/>
      <c r="DA8" s="801"/>
      <c r="DB8" s="799">
        <v>96</v>
      </c>
      <c r="DC8" s="800"/>
      <c r="DD8" s="800"/>
      <c r="DE8" s="800"/>
      <c r="DF8" s="801"/>
      <c r="DG8" s="799" t="s">
        <v>479</v>
      </c>
      <c r="DH8" s="800"/>
      <c r="DI8" s="800"/>
      <c r="DJ8" s="800"/>
      <c r="DK8" s="801"/>
      <c r="DL8" s="799" t="s">
        <v>479</v>
      </c>
      <c r="DM8" s="800"/>
      <c r="DN8" s="800"/>
      <c r="DO8" s="800"/>
      <c r="DP8" s="801"/>
      <c r="DQ8" s="799" t="s">
        <v>479</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538</v>
      </c>
      <c r="BT9" s="787"/>
      <c r="BU9" s="787"/>
      <c r="BV9" s="787"/>
      <c r="BW9" s="787"/>
      <c r="BX9" s="787"/>
      <c r="BY9" s="787"/>
      <c r="BZ9" s="787"/>
      <c r="CA9" s="787"/>
      <c r="CB9" s="787"/>
      <c r="CC9" s="787"/>
      <c r="CD9" s="787"/>
      <c r="CE9" s="787"/>
      <c r="CF9" s="787"/>
      <c r="CG9" s="788"/>
      <c r="CH9" s="799">
        <v>-14</v>
      </c>
      <c r="CI9" s="800"/>
      <c r="CJ9" s="800"/>
      <c r="CK9" s="800"/>
      <c r="CL9" s="801"/>
      <c r="CM9" s="799">
        <v>653</v>
      </c>
      <c r="CN9" s="800"/>
      <c r="CO9" s="800"/>
      <c r="CP9" s="800"/>
      <c r="CQ9" s="801"/>
      <c r="CR9" s="799">
        <v>285</v>
      </c>
      <c r="CS9" s="800"/>
      <c r="CT9" s="800"/>
      <c r="CU9" s="800"/>
      <c r="CV9" s="801"/>
      <c r="CW9" s="799">
        <v>50</v>
      </c>
      <c r="CX9" s="800"/>
      <c r="CY9" s="800"/>
      <c r="CZ9" s="800"/>
      <c r="DA9" s="801"/>
      <c r="DB9" s="799">
        <v>850</v>
      </c>
      <c r="DC9" s="800"/>
      <c r="DD9" s="800"/>
      <c r="DE9" s="800"/>
      <c r="DF9" s="801"/>
      <c r="DG9" s="799" t="s">
        <v>479</v>
      </c>
      <c r="DH9" s="800"/>
      <c r="DI9" s="800"/>
      <c r="DJ9" s="800"/>
      <c r="DK9" s="801"/>
      <c r="DL9" s="799" t="s">
        <v>479</v>
      </c>
      <c r="DM9" s="800"/>
      <c r="DN9" s="800"/>
      <c r="DO9" s="800"/>
      <c r="DP9" s="801"/>
      <c r="DQ9" s="799" t="s">
        <v>479</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539</v>
      </c>
      <c r="BT10" s="787"/>
      <c r="BU10" s="787"/>
      <c r="BV10" s="787"/>
      <c r="BW10" s="787"/>
      <c r="BX10" s="787"/>
      <c r="BY10" s="787"/>
      <c r="BZ10" s="787"/>
      <c r="CA10" s="787"/>
      <c r="CB10" s="787"/>
      <c r="CC10" s="787"/>
      <c r="CD10" s="787"/>
      <c r="CE10" s="787"/>
      <c r="CF10" s="787"/>
      <c r="CG10" s="788"/>
      <c r="CH10" s="799">
        <v>9</v>
      </c>
      <c r="CI10" s="800"/>
      <c r="CJ10" s="800"/>
      <c r="CK10" s="800"/>
      <c r="CL10" s="801"/>
      <c r="CM10" s="799">
        <v>31</v>
      </c>
      <c r="CN10" s="800"/>
      <c r="CO10" s="800"/>
      <c r="CP10" s="800"/>
      <c r="CQ10" s="801"/>
      <c r="CR10" s="799">
        <v>29</v>
      </c>
      <c r="CS10" s="800"/>
      <c r="CT10" s="800"/>
      <c r="CU10" s="800"/>
      <c r="CV10" s="801"/>
      <c r="CW10" s="799">
        <v>24</v>
      </c>
      <c r="CX10" s="800"/>
      <c r="CY10" s="800"/>
      <c r="CZ10" s="800"/>
      <c r="DA10" s="801"/>
      <c r="DB10" s="799" t="s">
        <v>479</v>
      </c>
      <c r="DC10" s="800"/>
      <c r="DD10" s="800"/>
      <c r="DE10" s="800"/>
      <c r="DF10" s="801"/>
      <c r="DG10" s="799" t="s">
        <v>479</v>
      </c>
      <c r="DH10" s="800"/>
      <c r="DI10" s="800"/>
      <c r="DJ10" s="800"/>
      <c r="DK10" s="801"/>
      <c r="DL10" s="799" t="s">
        <v>479</v>
      </c>
      <c r="DM10" s="800"/>
      <c r="DN10" s="800"/>
      <c r="DO10" s="800"/>
      <c r="DP10" s="801"/>
      <c r="DQ10" s="799" t="s">
        <v>479</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540</v>
      </c>
      <c r="BT11" s="787"/>
      <c r="BU11" s="787"/>
      <c r="BV11" s="787"/>
      <c r="BW11" s="787"/>
      <c r="BX11" s="787"/>
      <c r="BY11" s="787"/>
      <c r="BZ11" s="787"/>
      <c r="CA11" s="787"/>
      <c r="CB11" s="787"/>
      <c r="CC11" s="787"/>
      <c r="CD11" s="787"/>
      <c r="CE11" s="787"/>
      <c r="CF11" s="787"/>
      <c r="CG11" s="788"/>
      <c r="CH11" s="799">
        <v>7</v>
      </c>
      <c r="CI11" s="800"/>
      <c r="CJ11" s="800"/>
      <c r="CK11" s="800"/>
      <c r="CL11" s="801"/>
      <c r="CM11" s="799">
        <v>30</v>
      </c>
      <c r="CN11" s="800"/>
      <c r="CO11" s="800"/>
      <c r="CP11" s="800"/>
      <c r="CQ11" s="801"/>
      <c r="CR11" s="799">
        <v>14</v>
      </c>
      <c r="CS11" s="800"/>
      <c r="CT11" s="800"/>
      <c r="CU11" s="800"/>
      <c r="CV11" s="801"/>
      <c r="CW11" s="799">
        <v>1</v>
      </c>
      <c r="CX11" s="800"/>
      <c r="CY11" s="800"/>
      <c r="CZ11" s="800"/>
      <c r="DA11" s="801"/>
      <c r="DB11" s="799" t="s">
        <v>479</v>
      </c>
      <c r="DC11" s="800"/>
      <c r="DD11" s="800"/>
      <c r="DE11" s="800"/>
      <c r="DF11" s="801"/>
      <c r="DG11" s="799" t="s">
        <v>479</v>
      </c>
      <c r="DH11" s="800"/>
      <c r="DI11" s="800"/>
      <c r="DJ11" s="800"/>
      <c r="DK11" s="801"/>
      <c r="DL11" s="799" t="s">
        <v>479</v>
      </c>
      <c r="DM11" s="800"/>
      <c r="DN11" s="800"/>
      <c r="DO11" s="800"/>
      <c r="DP11" s="801"/>
      <c r="DQ11" s="799" t="s">
        <v>479</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541</v>
      </c>
      <c r="BT12" s="787"/>
      <c r="BU12" s="787"/>
      <c r="BV12" s="787"/>
      <c r="BW12" s="787"/>
      <c r="BX12" s="787"/>
      <c r="BY12" s="787"/>
      <c r="BZ12" s="787"/>
      <c r="CA12" s="787"/>
      <c r="CB12" s="787"/>
      <c r="CC12" s="787"/>
      <c r="CD12" s="787"/>
      <c r="CE12" s="787"/>
      <c r="CF12" s="787"/>
      <c r="CG12" s="788"/>
      <c r="CH12" s="799">
        <v>11</v>
      </c>
      <c r="CI12" s="800"/>
      <c r="CJ12" s="800"/>
      <c r="CK12" s="800"/>
      <c r="CL12" s="801"/>
      <c r="CM12" s="799">
        <v>117</v>
      </c>
      <c r="CN12" s="800"/>
      <c r="CO12" s="800"/>
      <c r="CP12" s="800"/>
      <c r="CQ12" s="801"/>
      <c r="CR12" s="799">
        <v>84</v>
      </c>
      <c r="CS12" s="800"/>
      <c r="CT12" s="800"/>
      <c r="CU12" s="800"/>
      <c r="CV12" s="801"/>
      <c r="CW12" s="799">
        <v>65</v>
      </c>
      <c r="CX12" s="800"/>
      <c r="CY12" s="800"/>
      <c r="CZ12" s="800"/>
      <c r="DA12" s="801"/>
      <c r="DB12" s="799" t="s">
        <v>479</v>
      </c>
      <c r="DC12" s="800"/>
      <c r="DD12" s="800"/>
      <c r="DE12" s="800"/>
      <c r="DF12" s="801"/>
      <c r="DG12" s="799" t="s">
        <v>479</v>
      </c>
      <c r="DH12" s="800"/>
      <c r="DI12" s="800"/>
      <c r="DJ12" s="800"/>
      <c r="DK12" s="801"/>
      <c r="DL12" s="799" t="s">
        <v>479</v>
      </c>
      <c r="DM12" s="800"/>
      <c r="DN12" s="800"/>
      <c r="DO12" s="800"/>
      <c r="DP12" s="801"/>
      <c r="DQ12" s="799" t="s">
        <v>479</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10780</v>
      </c>
      <c r="R23" s="812"/>
      <c r="S23" s="812"/>
      <c r="T23" s="812"/>
      <c r="U23" s="812"/>
      <c r="V23" s="812">
        <v>10099</v>
      </c>
      <c r="W23" s="812"/>
      <c r="X23" s="812"/>
      <c r="Y23" s="812"/>
      <c r="Z23" s="812"/>
      <c r="AA23" s="812">
        <v>681</v>
      </c>
      <c r="AB23" s="812"/>
      <c r="AC23" s="812"/>
      <c r="AD23" s="812"/>
      <c r="AE23" s="813"/>
      <c r="AF23" s="814">
        <v>492</v>
      </c>
      <c r="AG23" s="812"/>
      <c r="AH23" s="812"/>
      <c r="AI23" s="812"/>
      <c r="AJ23" s="815"/>
      <c r="AK23" s="816"/>
      <c r="AL23" s="817"/>
      <c r="AM23" s="817"/>
      <c r="AN23" s="817"/>
      <c r="AO23" s="817"/>
      <c r="AP23" s="812">
        <v>2729</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86</v>
      </c>
      <c r="R28" s="841"/>
      <c r="S28" s="841"/>
      <c r="T28" s="841"/>
      <c r="U28" s="841"/>
      <c r="V28" s="841">
        <v>86</v>
      </c>
      <c r="W28" s="841"/>
      <c r="X28" s="841"/>
      <c r="Y28" s="841"/>
      <c r="Z28" s="841"/>
      <c r="AA28" s="841">
        <v>0</v>
      </c>
      <c r="AB28" s="841"/>
      <c r="AC28" s="841"/>
      <c r="AD28" s="841"/>
      <c r="AE28" s="842"/>
      <c r="AF28" s="843">
        <v>0</v>
      </c>
      <c r="AG28" s="841"/>
      <c r="AH28" s="841"/>
      <c r="AI28" s="841"/>
      <c r="AJ28" s="844"/>
      <c r="AK28" s="845">
        <v>29</v>
      </c>
      <c r="AL28" s="836"/>
      <c r="AM28" s="836"/>
      <c r="AN28" s="836"/>
      <c r="AO28" s="836"/>
      <c r="AP28" s="836" t="s">
        <v>479</v>
      </c>
      <c r="AQ28" s="836"/>
      <c r="AR28" s="836"/>
      <c r="AS28" s="836"/>
      <c r="AT28" s="836"/>
      <c r="AU28" s="836" t="s">
        <v>479</v>
      </c>
      <c r="AV28" s="836"/>
      <c r="AW28" s="836"/>
      <c r="AX28" s="836"/>
      <c r="AY28" s="836"/>
      <c r="AZ28" s="837" t="s">
        <v>479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1017</v>
      </c>
      <c r="R29" s="777"/>
      <c r="S29" s="777"/>
      <c r="T29" s="777"/>
      <c r="U29" s="777"/>
      <c r="V29" s="777">
        <v>1017</v>
      </c>
      <c r="W29" s="777"/>
      <c r="X29" s="777"/>
      <c r="Y29" s="777"/>
      <c r="Z29" s="777"/>
      <c r="AA29" s="777" t="s">
        <v>479</v>
      </c>
      <c r="AB29" s="777"/>
      <c r="AC29" s="777"/>
      <c r="AD29" s="777"/>
      <c r="AE29" s="778"/>
      <c r="AF29" s="779" t="s">
        <v>108</v>
      </c>
      <c r="AG29" s="780"/>
      <c r="AH29" s="780"/>
      <c r="AI29" s="780"/>
      <c r="AJ29" s="781"/>
      <c r="AK29" s="848">
        <v>56</v>
      </c>
      <c r="AL29" s="849"/>
      <c r="AM29" s="849"/>
      <c r="AN29" s="849"/>
      <c r="AO29" s="849"/>
      <c r="AP29" s="849" t="s">
        <v>479</v>
      </c>
      <c r="AQ29" s="849"/>
      <c r="AR29" s="849"/>
      <c r="AS29" s="849"/>
      <c r="AT29" s="849"/>
      <c r="AU29" s="849" t="s">
        <v>479</v>
      </c>
      <c r="AV29" s="849"/>
      <c r="AW29" s="849"/>
      <c r="AX29" s="849"/>
      <c r="AY29" s="849"/>
      <c r="AZ29" s="850" t="s">
        <v>479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94</v>
      </c>
      <c r="R30" s="777"/>
      <c r="S30" s="777"/>
      <c r="T30" s="777"/>
      <c r="U30" s="777"/>
      <c r="V30" s="777">
        <v>94</v>
      </c>
      <c r="W30" s="777"/>
      <c r="X30" s="777"/>
      <c r="Y30" s="777"/>
      <c r="Z30" s="777"/>
      <c r="AA30" s="777" t="s">
        <v>479</v>
      </c>
      <c r="AB30" s="777"/>
      <c r="AC30" s="777"/>
      <c r="AD30" s="777"/>
      <c r="AE30" s="778"/>
      <c r="AF30" s="779" t="s">
        <v>108</v>
      </c>
      <c r="AG30" s="780"/>
      <c r="AH30" s="780"/>
      <c r="AI30" s="780"/>
      <c r="AJ30" s="781"/>
      <c r="AK30" s="848">
        <v>10</v>
      </c>
      <c r="AL30" s="849"/>
      <c r="AM30" s="849"/>
      <c r="AN30" s="849"/>
      <c r="AO30" s="849"/>
      <c r="AP30" s="849">
        <v>9</v>
      </c>
      <c r="AQ30" s="849"/>
      <c r="AR30" s="849"/>
      <c r="AS30" s="849"/>
      <c r="AT30" s="849"/>
      <c r="AU30" s="849">
        <v>0</v>
      </c>
      <c r="AV30" s="849"/>
      <c r="AW30" s="849"/>
      <c r="AX30" s="849"/>
      <c r="AY30" s="849"/>
      <c r="AZ30" s="850" t="s">
        <v>479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905</v>
      </c>
      <c r="R31" s="777"/>
      <c r="S31" s="777"/>
      <c r="T31" s="777"/>
      <c r="U31" s="777"/>
      <c r="V31" s="777">
        <v>897</v>
      </c>
      <c r="W31" s="777"/>
      <c r="X31" s="777"/>
      <c r="Y31" s="777"/>
      <c r="Z31" s="777"/>
      <c r="AA31" s="777">
        <v>8</v>
      </c>
      <c r="AB31" s="777"/>
      <c r="AC31" s="777"/>
      <c r="AD31" s="777"/>
      <c r="AE31" s="778"/>
      <c r="AF31" s="779">
        <v>8</v>
      </c>
      <c r="AG31" s="780"/>
      <c r="AH31" s="780"/>
      <c r="AI31" s="780"/>
      <c r="AJ31" s="781"/>
      <c r="AK31" s="848">
        <v>156</v>
      </c>
      <c r="AL31" s="849"/>
      <c r="AM31" s="849"/>
      <c r="AN31" s="849"/>
      <c r="AO31" s="849"/>
      <c r="AP31" s="849" t="s">
        <v>479</v>
      </c>
      <c r="AQ31" s="849"/>
      <c r="AR31" s="849"/>
      <c r="AS31" s="849"/>
      <c r="AT31" s="849"/>
      <c r="AU31" s="849" t="s">
        <v>479</v>
      </c>
      <c r="AV31" s="849"/>
      <c r="AW31" s="849"/>
      <c r="AX31" s="849"/>
      <c r="AY31" s="849"/>
      <c r="AZ31" s="850" t="s">
        <v>479</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378</v>
      </c>
      <c r="C32" s="774"/>
      <c r="D32" s="774"/>
      <c r="E32" s="774"/>
      <c r="F32" s="774"/>
      <c r="G32" s="774"/>
      <c r="H32" s="774"/>
      <c r="I32" s="774"/>
      <c r="J32" s="774"/>
      <c r="K32" s="774"/>
      <c r="L32" s="774"/>
      <c r="M32" s="774"/>
      <c r="N32" s="774"/>
      <c r="O32" s="774"/>
      <c r="P32" s="775"/>
      <c r="Q32" s="776">
        <v>5</v>
      </c>
      <c r="R32" s="777"/>
      <c r="S32" s="777"/>
      <c r="T32" s="777"/>
      <c r="U32" s="777"/>
      <c r="V32" s="777">
        <v>5</v>
      </c>
      <c r="W32" s="777"/>
      <c r="X32" s="777"/>
      <c r="Y32" s="777"/>
      <c r="Z32" s="777"/>
      <c r="AA32" s="777" t="s">
        <v>479</v>
      </c>
      <c r="AB32" s="777"/>
      <c r="AC32" s="777"/>
      <c r="AD32" s="777"/>
      <c r="AE32" s="778"/>
      <c r="AF32" s="779" t="s">
        <v>108</v>
      </c>
      <c r="AG32" s="780"/>
      <c r="AH32" s="780"/>
      <c r="AI32" s="780"/>
      <c r="AJ32" s="781"/>
      <c r="AK32" s="848">
        <v>2</v>
      </c>
      <c r="AL32" s="849"/>
      <c r="AM32" s="849"/>
      <c r="AN32" s="849"/>
      <c r="AO32" s="849"/>
      <c r="AP32" s="849" t="s">
        <v>479</v>
      </c>
      <c r="AQ32" s="849"/>
      <c r="AR32" s="849"/>
      <c r="AS32" s="849"/>
      <c r="AT32" s="849"/>
      <c r="AU32" s="849" t="s">
        <v>479</v>
      </c>
      <c r="AV32" s="849"/>
      <c r="AW32" s="849"/>
      <c r="AX32" s="849"/>
      <c r="AY32" s="849"/>
      <c r="AZ32" s="850" t="s">
        <v>479</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379</v>
      </c>
      <c r="C33" s="774"/>
      <c r="D33" s="774"/>
      <c r="E33" s="774"/>
      <c r="F33" s="774"/>
      <c r="G33" s="774"/>
      <c r="H33" s="774"/>
      <c r="I33" s="774"/>
      <c r="J33" s="774"/>
      <c r="K33" s="774"/>
      <c r="L33" s="774"/>
      <c r="M33" s="774"/>
      <c r="N33" s="774"/>
      <c r="O33" s="774"/>
      <c r="P33" s="775"/>
      <c r="Q33" s="776">
        <v>240</v>
      </c>
      <c r="R33" s="777"/>
      <c r="S33" s="777"/>
      <c r="T33" s="777"/>
      <c r="U33" s="777"/>
      <c r="V33" s="777">
        <v>240</v>
      </c>
      <c r="W33" s="777"/>
      <c r="X33" s="777"/>
      <c r="Y33" s="777"/>
      <c r="Z33" s="777"/>
      <c r="AA33" s="777" t="s">
        <v>479</v>
      </c>
      <c r="AB33" s="777"/>
      <c r="AC33" s="777"/>
      <c r="AD33" s="777"/>
      <c r="AE33" s="778"/>
      <c r="AF33" s="779" t="s">
        <v>108</v>
      </c>
      <c r="AG33" s="780"/>
      <c r="AH33" s="780"/>
      <c r="AI33" s="780"/>
      <c r="AJ33" s="781"/>
      <c r="AK33" s="848">
        <v>112</v>
      </c>
      <c r="AL33" s="849"/>
      <c r="AM33" s="849"/>
      <c r="AN33" s="849"/>
      <c r="AO33" s="849"/>
      <c r="AP33" s="849">
        <v>527</v>
      </c>
      <c r="AQ33" s="849"/>
      <c r="AR33" s="849"/>
      <c r="AS33" s="849"/>
      <c r="AT33" s="849"/>
      <c r="AU33" s="849">
        <v>473</v>
      </c>
      <c r="AV33" s="849"/>
      <c r="AW33" s="849"/>
      <c r="AX33" s="849"/>
      <c r="AY33" s="849"/>
      <c r="AZ33" s="850" t="s">
        <v>479</v>
      </c>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381</v>
      </c>
      <c r="C34" s="774"/>
      <c r="D34" s="774"/>
      <c r="E34" s="774"/>
      <c r="F34" s="774"/>
      <c r="G34" s="774"/>
      <c r="H34" s="774"/>
      <c r="I34" s="774"/>
      <c r="J34" s="774"/>
      <c r="K34" s="774"/>
      <c r="L34" s="774"/>
      <c r="M34" s="774"/>
      <c r="N34" s="774"/>
      <c r="O34" s="774"/>
      <c r="P34" s="775"/>
      <c r="Q34" s="776">
        <v>302</v>
      </c>
      <c r="R34" s="777"/>
      <c r="S34" s="777"/>
      <c r="T34" s="777"/>
      <c r="U34" s="777"/>
      <c r="V34" s="777">
        <v>302</v>
      </c>
      <c r="W34" s="777"/>
      <c r="X34" s="777"/>
      <c r="Y34" s="777"/>
      <c r="Z34" s="777"/>
      <c r="AA34" s="777" t="s">
        <v>479</v>
      </c>
      <c r="AB34" s="777"/>
      <c r="AC34" s="777"/>
      <c r="AD34" s="777"/>
      <c r="AE34" s="778"/>
      <c r="AF34" s="779" t="s">
        <v>108</v>
      </c>
      <c r="AG34" s="780"/>
      <c r="AH34" s="780"/>
      <c r="AI34" s="780"/>
      <c r="AJ34" s="781"/>
      <c r="AK34" s="848">
        <v>213</v>
      </c>
      <c r="AL34" s="849"/>
      <c r="AM34" s="849"/>
      <c r="AN34" s="849"/>
      <c r="AO34" s="849"/>
      <c r="AP34" s="849">
        <v>835</v>
      </c>
      <c r="AQ34" s="849"/>
      <c r="AR34" s="849"/>
      <c r="AS34" s="849"/>
      <c r="AT34" s="849"/>
      <c r="AU34" s="849">
        <v>835</v>
      </c>
      <c r="AV34" s="849"/>
      <c r="AW34" s="849"/>
      <c r="AX34" s="849"/>
      <c r="AY34" s="849"/>
      <c r="AZ34" s="850" t="s">
        <v>479</v>
      </c>
      <c r="BA34" s="850"/>
      <c r="BB34" s="850"/>
      <c r="BC34" s="850"/>
      <c r="BD34" s="850"/>
      <c r="BE34" s="846" t="s">
        <v>380</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382</v>
      </c>
      <c r="C35" s="774"/>
      <c r="D35" s="774"/>
      <c r="E35" s="774"/>
      <c r="F35" s="774"/>
      <c r="G35" s="774"/>
      <c r="H35" s="774"/>
      <c r="I35" s="774"/>
      <c r="J35" s="774"/>
      <c r="K35" s="774"/>
      <c r="L35" s="774"/>
      <c r="M35" s="774"/>
      <c r="N35" s="774"/>
      <c r="O35" s="774"/>
      <c r="P35" s="775"/>
      <c r="Q35" s="776">
        <v>110</v>
      </c>
      <c r="R35" s="777"/>
      <c r="S35" s="777"/>
      <c r="T35" s="777"/>
      <c r="U35" s="777"/>
      <c r="V35" s="777">
        <v>110</v>
      </c>
      <c r="W35" s="777"/>
      <c r="X35" s="777"/>
      <c r="Y35" s="777"/>
      <c r="Z35" s="777"/>
      <c r="AA35" s="777" t="s">
        <v>479</v>
      </c>
      <c r="AB35" s="777"/>
      <c r="AC35" s="777"/>
      <c r="AD35" s="777"/>
      <c r="AE35" s="778"/>
      <c r="AF35" s="779" t="s">
        <v>108</v>
      </c>
      <c r="AG35" s="780"/>
      <c r="AH35" s="780"/>
      <c r="AI35" s="780"/>
      <c r="AJ35" s="781"/>
      <c r="AK35" s="848">
        <v>83</v>
      </c>
      <c r="AL35" s="849"/>
      <c r="AM35" s="849"/>
      <c r="AN35" s="849"/>
      <c r="AO35" s="849"/>
      <c r="AP35" s="849">
        <v>555</v>
      </c>
      <c r="AQ35" s="849"/>
      <c r="AR35" s="849"/>
      <c r="AS35" s="849"/>
      <c r="AT35" s="849"/>
      <c r="AU35" s="849">
        <v>555</v>
      </c>
      <c r="AV35" s="849"/>
      <c r="AW35" s="849"/>
      <c r="AX35" s="849"/>
      <c r="AY35" s="849"/>
      <c r="AZ35" s="850" t="s">
        <v>479</v>
      </c>
      <c r="BA35" s="850"/>
      <c r="BB35" s="850"/>
      <c r="BC35" s="850"/>
      <c r="BD35" s="850"/>
      <c r="BE35" s="846" t="s">
        <v>380</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v>
      </c>
      <c r="AG63" s="860"/>
      <c r="AH63" s="860"/>
      <c r="AI63" s="860"/>
      <c r="AJ63" s="861"/>
      <c r="AK63" s="862"/>
      <c r="AL63" s="857"/>
      <c r="AM63" s="857"/>
      <c r="AN63" s="857"/>
      <c r="AO63" s="857"/>
      <c r="AP63" s="860">
        <v>1917</v>
      </c>
      <c r="AQ63" s="860"/>
      <c r="AR63" s="860"/>
      <c r="AS63" s="860"/>
      <c r="AT63" s="860"/>
      <c r="AU63" s="860">
        <v>1863</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387</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90" t="s">
        <v>542</v>
      </c>
      <c r="C68" s="891"/>
      <c r="D68" s="891"/>
      <c r="E68" s="891"/>
      <c r="F68" s="891"/>
      <c r="G68" s="891"/>
      <c r="H68" s="891"/>
      <c r="I68" s="891"/>
      <c r="J68" s="891"/>
      <c r="K68" s="891"/>
      <c r="L68" s="891"/>
      <c r="M68" s="891"/>
      <c r="N68" s="891"/>
      <c r="O68" s="891"/>
      <c r="P68" s="892"/>
      <c r="Q68" s="893">
        <v>9022</v>
      </c>
      <c r="R68" s="885"/>
      <c r="S68" s="885"/>
      <c r="T68" s="885"/>
      <c r="U68" s="886"/>
      <c r="V68" s="884">
        <v>9164</v>
      </c>
      <c r="W68" s="885"/>
      <c r="X68" s="885"/>
      <c r="Y68" s="885"/>
      <c r="Z68" s="886"/>
      <c r="AA68" s="884">
        <v>-178</v>
      </c>
      <c r="AB68" s="885"/>
      <c r="AC68" s="885"/>
      <c r="AD68" s="885"/>
      <c r="AE68" s="886"/>
      <c r="AF68" s="884">
        <v>549</v>
      </c>
      <c r="AG68" s="885"/>
      <c r="AH68" s="885"/>
      <c r="AI68" s="885"/>
      <c r="AJ68" s="886"/>
      <c r="AK68" s="849" t="s">
        <v>479</v>
      </c>
      <c r="AL68" s="849"/>
      <c r="AM68" s="849"/>
      <c r="AN68" s="849"/>
      <c r="AO68" s="849"/>
      <c r="AP68" s="884">
        <v>10798</v>
      </c>
      <c r="AQ68" s="885"/>
      <c r="AR68" s="885"/>
      <c r="AS68" s="885"/>
      <c r="AT68" s="886"/>
      <c r="AU68" s="884">
        <v>214</v>
      </c>
      <c r="AV68" s="885"/>
      <c r="AW68" s="885"/>
      <c r="AX68" s="885"/>
      <c r="AY68" s="886"/>
      <c r="AZ68" s="887"/>
      <c r="BA68" s="888"/>
      <c r="BB68" s="888"/>
      <c r="BC68" s="888"/>
      <c r="BD68" s="889"/>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4" t="s">
        <v>543</v>
      </c>
      <c r="C69" s="895"/>
      <c r="D69" s="895"/>
      <c r="E69" s="895"/>
      <c r="F69" s="895"/>
      <c r="G69" s="895"/>
      <c r="H69" s="895"/>
      <c r="I69" s="895"/>
      <c r="J69" s="895"/>
      <c r="K69" s="895"/>
      <c r="L69" s="895"/>
      <c r="M69" s="895"/>
      <c r="N69" s="895"/>
      <c r="O69" s="895"/>
      <c r="P69" s="896"/>
      <c r="Q69" s="897">
        <v>1513</v>
      </c>
      <c r="R69" s="898"/>
      <c r="S69" s="898"/>
      <c r="T69" s="898"/>
      <c r="U69" s="848"/>
      <c r="V69" s="899">
        <v>1485</v>
      </c>
      <c r="W69" s="898"/>
      <c r="X69" s="898"/>
      <c r="Y69" s="898"/>
      <c r="Z69" s="848"/>
      <c r="AA69" s="899">
        <v>27</v>
      </c>
      <c r="AB69" s="898"/>
      <c r="AC69" s="898"/>
      <c r="AD69" s="898"/>
      <c r="AE69" s="848"/>
      <c r="AF69" s="899">
        <v>27</v>
      </c>
      <c r="AG69" s="898"/>
      <c r="AH69" s="898"/>
      <c r="AI69" s="898"/>
      <c r="AJ69" s="848"/>
      <c r="AK69" s="899">
        <v>10</v>
      </c>
      <c r="AL69" s="898"/>
      <c r="AM69" s="898"/>
      <c r="AN69" s="898"/>
      <c r="AO69" s="848"/>
      <c r="AP69" s="899">
        <v>602</v>
      </c>
      <c r="AQ69" s="898"/>
      <c r="AR69" s="898"/>
      <c r="AS69" s="898"/>
      <c r="AT69" s="848"/>
      <c r="AU69" s="899">
        <v>79</v>
      </c>
      <c r="AV69" s="898"/>
      <c r="AW69" s="898"/>
      <c r="AX69" s="898"/>
      <c r="AY69" s="848"/>
      <c r="AZ69" s="900"/>
      <c r="BA69" s="901"/>
      <c r="BB69" s="901"/>
      <c r="BC69" s="901"/>
      <c r="BD69" s="902"/>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4" t="s">
        <v>544</v>
      </c>
      <c r="C70" s="895"/>
      <c r="D70" s="895"/>
      <c r="E70" s="895"/>
      <c r="F70" s="895"/>
      <c r="G70" s="895"/>
      <c r="H70" s="895"/>
      <c r="I70" s="895"/>
      <c r="J70" s="895"/>
      <c r="K70" s="895"/>
      <c r="L70" s="895"/>
      <c r="M70" s="895"/>
      <c r="N70" s="895"/>
      <c r="O70" s="895"/>
      <c r="P70" s="896"/>
      <c r="Q70" s="897">
        <v>133</v>
      </c>
      <c r="R70" s="898"/>
      <c r="S70" s="898"/>
      <c r="T70" s="898"/>
      <c r="U70" s="848"/>
      <c r="V70" s="899">
        <v>123</v>
      </c>
      <c r="W70" s="898"/>
      <c r="X70" s="898"/>
      <c r="Y70" s="898"/>
      <c r="Z70" s="848"/>
      <c r="AA70" s="899">
        <v>10</v>
      </c>
      <c r="AB70" s="898"/>
      <c r="AC70" s="898"/>
      <c r="AD70" s="898"/>
      <c r="AE70" s="848"/>
      <c r="AF70" s="899">
        <v>10</v>
      </c>
      <c r="AG70" s="898"/>
      <c r="AH70" s="898"/>
      <c r="AI70" s="898"/>
      <c r="AJ70" s="848"/>
      <c r="AK70" s="849" t="s">
        <v>479</v>
      </c>
      <c r="AL70" s="849"/>
      <c r="AM70" s="849"/>
      <c r="AN70" s="849"/>
      <c r="AO70" s="849"/>
      <c r="AP70" s="849" t="s">
        <v>479</v>
      </c>
      <c r="AQ70" s="849"/>
      <c r="AR70" s="849"/>
      <c r="AS70" s="849"/>
      <c r="AT70" s="849"/>
      <c r="AU70" s="849" t="s">
        <v>479</v>
      </c>
      <c r="AV70" s="849"/>
      <c r="AW70" s="849"/>
      <c r="AX70" s="849"/>
      <c r="AY70" s="849"/>
      <c r="AZ70" s="900"/>
      <c r="BA70" s="901"/>
      <c r="BB70" s="901"/>
      <c r="BC70" s="901"/>
      <c r="BD70" s="902"/>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4" t="s">
        <v>545</v>
      </c>
      <c r="C71" s="895"/>
      <c r="D71" s="895"/>
      <c r="E71" s="895"/>
      <c r="F71" s="895"/>
      <c r="G71" s="895"/>
      <c r="H71" s="895"/>
      <c r="I71" s="895"/>
      <c r="J71" s="895"/>
      <c r="K71" s="895"/>
      <c r="L71" s="895"/>
      <c r="M71" s="895"/>
      <c r="N71" s="895"/>
      <c r="O71" s="895"/>
      <c r="P71" s="896"/>
      <c r="Q71" s="897">
        <v>972</v>
      </c>
      <c r="R71" s="898"/>
      <c r="S71" s="898"/>
      <c r="T71" s="898"/>
      <c r="U71" s="848"/>
      <c r="V71" s="899">
        <v>970</v>
      </c>
      <c r="W71" s="898"/>
      <c r="X71" s="898"/>
      <c r="Y71" s="898"/>
      <c r="Z71" s="848"/>
      <c r="AA71" s="899">
        <v>2</v>
      </c>
      <c r="AB71" s="898"/>
      <c r="AC71" s="898"/>
      <c r="AD71" s="898"/>
      <c r="AE71" s="848"/>
      <c r="AF71" s="899">
        <v>2</v>
      </c>
      <c r="AG71" s="898"/>
      <c r="AH71" s="898"/>
      <c r="AI71" s="898"/>
      <c r="AJ71" s="848"/>
      <c r="AK71" s="899">
        <v>364</v>
      </c>
      <c r="AL71" s="898"/>
      <c r="AM71" s="898"/>
      <c r="AN71" s="898"/>
      <c r="AO71" s="848"/>
      <c r="AP71" s="849" t="s">
        <v>479</v>
      </c>
      <c r="AQ71" s="849"/>
      <c r="AR71" s="849"/>
      <c r="AS71" s="849"/>
      <c r="AT71" s="849"/>
      <c r="AU71" s="849" t="s">
        <v>479</v>
      </c>
      <c r="AV71" s="849"/>
      <c r="AW71" s="849"/>
      <c r="AX71" s="849"/>
      <c r="AY71" s="849"/>
      <c r="AZ71" s="900"/>
      <c r="BA71" s="901"/>
      <c r="BB71" s="901"/>
      <c r="BC71" s="901"/>
      <c r="BD71" s="902"/>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4" t="s">
        <v>546</v>
      </c>
      <c r="C72" s="895"/>
      <c r="D72" s="895"/>
      <c r="E72" s="895"/>
      <c r="F72" s="895"/>
      <c r="G72" s="895"/>
      <c r="H72" s="895"/>
      <c r="I72" s="895"/>
      <c r="J72" s="895"/>
      <c r="K72" s="895"/>
      <c r="L72" s="895"/>
      <c r="M72" s="895"/>
      <c r="N72" s="895"/>
      <c r="O72" s="895"/>
      <c r="P72" s="896"/>
      <c r="Q72" s="897">
        <v>456</v>
      </c>
      <c r="R72" s="898"/>
      <c r="S72" s="898"/>
      <c r="T72" s="898"/>
      <c r="U72" s="848"/>
      <c r="V72" s="899">
        <v>442</v>
      </c>
      <c r="W72" s="898"/>
      <c r="X72" s="898"/>
      <c r="Y72" s="898"/>
      <c r="Z72" s="848"/>
      <c r="AA72" s="899">
        <v>15</v>
      </c>
      <c r="AB72" s="898"/>
      <c r="AC72" s="898"/>
      <c r="AD72" s="898"/>
      <c r="AE72" s="848"/>
      <c r="AF72" s="899">
        <v>15</v>
      </c>
      <c r="AG72" s="898"/>
      <c r="AH72" s="898"/>
      <c r="AI72" s="898"/>
      <c r="AJ72" s="848"/>
      <c r="AK72" s="849" t="s">
        <v>479</v>
      </c>
      <c r="AL72" s="849"/>
      <c r="AM72" s="849"/>
      <c r="AN72" s="849"/>
      <c r="AO72" s="849"/>
      <c r="AP72" s="849" t="s">
        <v>479</v>
      </c>
      <c r="AQ72" s="849"/>
      <c r="AR72" s="849"/>
      <c r="AS72" s="849"/>
      <c r="AT72" s="849"/>
      <c r="AU72" s="849" t="s">
        <v>479</v>
      </c>
      <c r="AV72" s="849"/>
      <c r="AW72" s="849"/>
      <c r="AX72" s="849"/>
      <c r="AY72" s="849"/>
      <c r="AZ72" s="900"/>
      <c r="BA72" s="901"/>
      <c r="BB72" s="901"/>
      <c r="BC72" s="901"/>
      <c r="BD72" s="902"/>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4" t="s">
        <v>547</v>
      </c>
      <c r="C73" s="895"/>
      <c r="D73" s="895"/>
      <c r="E73" s="895"/>
      <c r="F73" s="895"/>
      <c r="G73" s="895"/>
      <c r="H73" s="895"/>
      <c r="I73" s="895"/>
      <c r="J73" s="895"/>
      <c r="K73" s="895"/>
      <c r="L73" s="895"/>
      <c r="M73" s="895"/>
      <c r="N73" s="895"/>
      <c r="O73" s="895"/>
      <c r="P73" s="896"/>
      <c r="Q73" s="897">
        <v>103988</v>
      </c>
      <c r="R73" s="898"/>
      <c r="S73" s="898"/>
      <c r="T73" s="898"/>
      <c r="U73" s="848"/>
      <c r="V73" s="899">
        <v>101588</v>
      </c>
      <c r="W73" s="898"/>
      <c r="X73" s="898"/>
      <c r="Y73" s="898"/>
      <c r="Z73" s="848"/>
      <c r="AA73" s="899">
        <v>2400</v>
      </c>
      <c r="AB73" s="898"/>
      <c r="AC73" s="898"/>
      <c r="AD73" s="898"/>
      <c r="AE73" s="848"/>
      <c r="AF73" s="899">
        <v>2400</v>
      </c>
      <c r="AG73" s="898"/>
      <c r="AH73" s="898"/>
      <c r="AI73" s="898"/>
      <c r="AJ73" s="848"/>
      <c r="AK73" s="849" t="s">
        <v>479</v>
      </c>
      <c r="AL73" s="849"/>
      <c r="AM73" s="849"/>
      <c r="AN73" s="849"/>
      <c r="AO73" s="849"/>
      <c r="AP73" s="849" t="s">
        <v>479</v>
      </c>
      <c r="AQ73" s="849"/>
      <c r="AR73" s="849"/>
      <c r="AS73" s="849"/>
      <c r="AT73" s="849"/>
      <c r="AU73" s="849" t="s">
        <v>479</v>
      </c>
      <c r="AV73" s="849"/>
      <c r="AW73" s="849"/>
      <c r="AX73" s="849"/>
      <c r="AY73" s="849"/>
      <c r="AZ73" s="900"/>
      <c r="BA73" s="901"/>
      <c r="BB73" s="901"/>
      <c r="BC73" s="901"/>
      <c r="BD73" s="902"/>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4" t="s">
        <v>548</v>
      </c>
      <c r="C74" s="895"/>
      <c r="D74" s="895"/>
      <c r="E74" s="895"/>
      <c r="F74" s="895"/>
      <c r="G74" s="895"/>
      <c r="H74" s="895"/>
      <c r="I74" s="895"/>
      <c r="J74" s="895"/>
      <c r="K74" s="895"/>
      <c r="L74" s="895"/>
      <c r="M74" s="895"/>
      <c r="N74" s="895"/>
      <c r="O74" s="895"/>
      <c r="P74" s="896"/>
      <c r="Q74" s="897">
        <v>4629</v>
      </c>
      <c r="R74" s="898"/>
      <c r="S74" s="898"/>
      <c r="T74" s="898"/>
      <c r="U74" s="848"/>
      <c r="V74" s="899">
        <v>4611</v>
      </c>
      <c r="W74" s="898"/>
      <c r="X74" s="898"/>
      <c r="Y74" s="898"/>
      <c r="Z74" s="848"/>
      <c r="AA74" s="899">
        <v>18</v>
      </c>
      <c r="AB74" s="898"/>
      <c r="AC74" s="898"/>
      <c r="AD74" s="898"/>
      <c r="AE74" s="848"/>
      <c r="AF74" s="899">
        <v>18</v>
      </c>
      <c r="AG74" s="898"/>
      <c r="AH74" s="898"/>
      <c r="AI74" s="898"/>
      <c r="AJ74" s="848"/>
      <c r="AK74" s="849" t="s">
        <v>479</v>
      </c>
      <c r="AL74" s="849"/>
      <c r="AM74" s="849"/>
      <c r="AN74" s="849"/>
      <c r="AO74" s="849"/>
      <c r="AP74" s="849" t="s">
        <v>479</v>
      </c>
      <c r="AQ74" s="849"/>
      <c r="AR74" s="849"/>
      <c r="AS74" s="849"/>
      <c r="AT74" s="849"/>
      <c r="AU74" s="849" t="s">
        <v>479</v>
      </c>
      <c r="AV74" s="849"/>
      <c r="AW74" s="849"/>
      <c r="AX74" s="849"/>
      <c r="AY74" s="849"/>
      <c r="AZ74" s="900"/>
      <c r="BA74" s="901"/>
      <c r="BB74" s="901"/>
      <c r="BC74" s="901"/>
      <c r="BD74" s="902"/>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4" t="s">
        <v>549</v>
      </c>
      <c r="C75" s="895"/>
      <c r="D75" s="895"/>
      <c r="E75" s="895"/>
      <c r="F75" s="895"/>
      <c r="G75" s="895"/>
      <c r="H75" s="895"/>
      <c r="I75" s="895"/>
      <c r="J75" s="895"/>
      <c r="K75" s="895"/>
      <c r="L75" s="895"/>
      <c r="M75" s="895"/>
      <c r="N75" s="895"/>
      <c r="O75" s="895"/>
      <c r="P75" s="896"/>
      <c r="Q75" s="897">
        <v>122</v>
      </c>
      <c r="R75" s="898"/>
      <c r="S75" s="898"/>
      <c r="T75" s="898"/>
      <c r="U75" s="848"/>
      <c r="V75" s="899">
        <v>113</v>
      </c>
      <c r="W75" s="898"/>
      <c r="X75" s="898"/>
      <c r="Y75" s="898"/>
      <c r="Z75" s="848"/>
      <c r="AA75" s="899">
        <v>9</v>
      </c>
      <c r="AB75" s="898"/>
      <c r="AC75" s="898"/>
      <c r="AD75" s="898"/>
      <c r="AE75" s="848"/>
      <c r="AF75" s="899">
        <v>9</v>
      </c>
      <c r="AG75" s="898"/>
      <c r="AH75" s="898"/>
      <c r="AI75" s="898"/>
      <c r="AJ75" s="848"/>
      <c r="AK75" s="849" t="s">
        <v>479</v>
      </c>
      <c r="AL75" s="849"/>
      <c r="AM75" s="849"/>
      <c r="AN75" s="849"/>
      <c r="AO75" s="849"/>
      <c r="AP75" s="849" t="s">
        <v>479</v>
      </c>
      <c r="AQ75" s="849"/>
      <c r="AR75" s="849"/>
      <c r="AS75" s="849"/>
      <c r="AT75" s="849"/>
      <c r="AU75" s="849" t="s">
        <v>479</v>
      </c>
      <c r="AV75" s="849"/>
      <c r="AW75" s="849"/>
      <c r="AX75" s="849"/>
      <c r="AY75" s="849"/>
      <c r="AZ75" s="900"/>
      <c r="BA75" s="901"/>
      <c r="BB75" s="901"/>
      <c r="BC75" s="901"/>
      <c r="BD75" s="902"/>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4"/>
      <c r="C76" s="895"/>
      <c r="D76" s="895"/>
      <c r="E76" s="895"/>
      <c r="F76" s="895"/>
      <c r="G76" s="895"/>
      <c r="H76" s="895"/>
      <c r="I76" s="895"/>
      <c r="J76" s="895"/>
      <c r="K76" s="895"/>
      <c r="L76" s="895"/>
      <c r="M76" s="895"/>
      <c r="N76" s="895"/>
      <c r="O76" s="895"/>
      <c r="P76" s="896"/>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903"/>
      <c r="BA76" s="903"/>
      <c r="BB76" s="903"/>
      <c r="BC76" s="903"/>
      <c r="BD76" s="904"/>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4"/>
      <c r="C77" s="895"/>
      <c r="D77" s="895"/>
      <c r="E77" s="895"/>
      <c r="F77" s="895"/>
      <c r="G77" s="895"/>
      <c r="H77" s="895"/>
      <c r="I77" s="895"/>
      <c r="J77" s="895"/>
      <c r="K77" s="895"/>
      <c r="L77" s="895"/>
      <c r="M77" s="895"/>
      <c r="N77" s="895"/>
      <c r="O77" s="895"/>
      <c r="P77" s="896"/>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903"/>
      <c r="BA77" s="903"/>
      <c r="BB77" s="903"/>
      <c r="BC77" s="903"/>
      <c r="BD77" s="904"/>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4"/>
      <c r="C78" s="895"/>
      <c r="D78" s="895"/>
      <c r="E78" s="895"/>
      <c r="F78" s="895"/>
      <c r="G78" s="895"/>
      <c r="H78" s="895"/>
      <c r="I78" s="895"/>
      <c r="J78" s="895"/>
      <c r="K78" s="895"/>
      <c r="L78" s="895"/>
      <c r="M78" s="895"/>
      <c r="N78" s="895"/>
      <c r="O78" s="895"/>
      <c r="P78" s="896"/>
      <c r="Q78" s="905"/>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903"/>
      <c r="BA78" s="903"/>
      <c r="BB78" s="903"/>
      <c r="BC78" s="903"/>
      <c r="BD78" s="904"/>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4"/>
      <c r="C79" s="895"/>
      <c r="D79" s="895"/>
      <c r="E79" s="895"/>
      <c r="F79" s="895"/>
      <c r="G79" s="895"/>
      <c r="H79" s="895"/>
      <c r="I79" s="895"/>
      <c r="J79" s="895"/>
      <c r="K79" s="895"/>
      <c r="L79" s="895"/>
      <c r="M79" s="895"/>
      <c r="N79" s="895"/>
      <c r="O79" s="895"/>
      <c r="P79" s="896"/>
      <c r="Q79" s="905"/>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903"/>
      <c r="BA79" s="903"/>
      <c r="BB79" s="903"/>
      <c r="BC79" s="903"/>
      <c r="BD79" s="904"/>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4"/>
      <c r="C80" s="895"/>
      <c r="D80" s="895"/>
      <c r="E80" s="895"/>
      <c r="F80" s="895"/>
      <c r="G80" s="895"/>
      <c r="H80" s="895"/>
      <c r="I80" s="895"/>
      <c r="J80" s="895"/>
      <c r="K80" s="895"/>
      <c r="L80" s="895"/>
      <c r="M80" s="895"/>
      <c r="N80" s="895"/>
      <c r="O80" s="895"/>
      <c r="P80" s="896"/>
      <c r="Q80" s="905"/>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903"/>
      <c r="BA80" s="903"/>
      <c r="BB80" s="903"/>
      <c r="BC80" s="903"/>
      <c r="BD80" s="904"/>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4"/>
      <c r="C81" s="895"/>
      <c r="D81" s="895"/>
      <c r="E81" s="895"/>
      <c r="F81" s="895"/>
      <c r="G81" s="895"/>
      <c r="H81" s="895"/>
      <c r="I81" s="895"/>
      <c r="J81" s="895"/>
      <c r="K81" s="895"/>
      <c r="L81" s="895"/>
      <c r="M81" s="895"/>
      <c r="N81" s="895"/>
      <c r="O81" s="895"/>
      <c r="P81" s="896"/>
      <c r="Q81" s="905"/>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903"/>
      <c r="BA81" s="903"/>
      <c r="BB81" s="903"/>
      <c r="BC81" s="903"/>
      <c r="BD81" s="904"/>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4"/>
      <c r="C82" s="895"/>
      <c r="D82" s="895"/>
      <c r="E82" s="895"/>
      <c r="F82" s="895"/>
      <c r="G82" s="895"/>
      <c r="H82" s="895"/>
      <c r="I82" s="895"/>
      <c r="J82" s="895"/>
      <c r="K82" s="895"/>
      <c r="L82" s="895"/>
      <c r="M82" s="895"/>
      <c r="N82" s="895"/>
      <c r="O82" s="895"/>
      <c r="P82" s="896"/>
      <c r="Q82" s="905"/>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903"/>
      <c r="BA82" s="903"/>
      <c r="BB82" s="903"/>
      <c r="BC82" s="903"/>
      <c r="BD82" s="904"/>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4"/>
      <c r="C83" s="895"/>
      <c r="D83" s="895"/>
      <c r="E83" s="895"/>
      <c r="F83" s="895"/>
      <c r="G83" s="895"/>
      <c r="H83" s="895"/>
      <c r="I83" s="895"/>
      <c r="J83" s="895"/>
      <c r="K83" s="895"/>
      <c r="L83" s="895"/>
      <c r="M83" s="895"/>
      <c r="N83" s="895"/>
      <c r="O83" s="895"/>
      <c r="P83" s="896"/>
      <c r="Q83" s="905"/>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903"/>
      <c r="BA83" s="903"/>
      <c r="BB83" s="903"/>
      <c r="BC83" s="903"/>
      <c r="BD83" s="904"/>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4"/>
      <c r="C84" s="895"/>
      <c r="D84" s="895"/>
      <c r="E84" s="895"/>
      <c r="F84" s="895"/>
      <c r="G84" s="895"/>
      <c r="H84" s="895"/>
      <c r="I84" s="895"/>
      <c r="J84" s="895"/>
      <c r="K84" s="895"/>
      <c r="L84" s="895"/>
      <c r="M84" s="895"/>
      <c r="N84" s="895"/>
      <c r="O84" s="895"/>
      <c r="P84" s="896"/>
      <c r="Q84" s="905"/>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903"/>
      <c r="BA84" s="903"/>
      <c r="BB84" s="903"/>
      <c r="BC84" s="903"/>
      <c r="BD84" s="904"/>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4"/>
      <c r="C85" s="895"/>
      <c r="D85" s="895"/>
      <c r="E85" s="895"/>
      <c r="F85" s="895"/>
      <c r="G85" s="895"/>
      <c r="H85" s="895"/>
      <c r="I85" s="895"/>
      <c r="J85" s="895"/>
      <c r="K85" s="895"/>
      <c r="L85" s="895"/>
      <c r="M85" s="895"/>
      <c r="N85" s="895"/>
      <c r="O85" s="895"/>
      <c r="P85" s="896"/>
      <c r="Q85" s="905"/>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903"/>
      <c r="BA85" s="903"/>
      <c r="BB85" s="903"/>
      <c r="BC85" s="903"/>
      <c r="BD85" s="904"/>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4"/>
      <c r="C86" s="895"/>
      <c r="D86" s="895"/>
      <c r="E86" s="895"/>
      <c r="F86" s="895"/>
      <c r="G86" s="895"/>
      <c r="H86" s="895"/>
      <c r="I86" s="895"/>
      <c r="J86" s="895"/>
      <c r="K86" s="895"/>
      <c r="L86" s="895"/>
      <c r="M86" s="895"/>
      <c r="N86" s="895"/>
      <c r="O86" s="895"/>
      <c r="P86" s="896"/>
      <c r="Q86" s="905"/>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903"/>
      <c r="BA86" s="903"/>
      <c r="BB86" s="903"/>
      <c r="BC86" s="903"/>
      <c r="BD86" s="904"/>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2303</v>
      </c>
      <c r="AG88" s="860"/>
      <c r="AH88" s="860"/>
      <c r="AI88" s="860"/>
      <c r="AJ88" s="860"/>
      <c r="AK88" s="857"/>
      <c r="AL88" s="857"/>
      <c r="AM88" s="857"/>
      <c r="AN88" s="857"/>
      <c r="AO88" s="857"/>
      <c r="AP88" s="860">
        <v>11400</v>
      </c>
      <c r="AQ88" s="860"/>
      <c r="AR88" s="860"/>
      <c r="AS88" s="860"/>
      <c r="AT88" s="860"/>
      <c r="AU88" s="860">
        <v>293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389</v>
      </c>
      <c r="BS102" s="809"/>
      <c r="BT102" s="809"/>
      <c r="BU102" s="809"/>
      <c r="BV102" s="809"/>
      <c r="BW102" s="809"/>
      <c r="BX102" s="809"/>
      <c r="BY102" s="809"/>
      <c r="BZ102" s="809"/>
      <c r="CA102" s="809"/>
      <c r="CB102" s="809"/>
      <c r="CC102" s="809"/>
      <c r="CD102" s="809"/>
      <c r="CE102" s="809"/>
      <c r="CF102" s="809"/>
      <c r="CG102" s="810"/>
      <c r="CH102" s="913"/>
      <c r="CI102" s="914"/>
      <c r="CJ102" s="914"/>
      <c r="CK102" s="914"/>
      <c r="CL102" s="915"/>
      <c r="CM102" s="913"/>
      <c r="CN102" s="914"/>
      <c r="CO102" s="914"/>
      <c r="CP102" s="914"/>
      <c r="CQ102" s="915"/>
      <c r="CR102" s="916">
        <v>462</v>
      </c>
      <c r="CS102" s="868"/>
      <c r="CT102" s="868"/>
      <c r="CU102" s="868"/>
      <c r="CV102" s="917"/>
      <c r="CW102" s="916">
        <v>154</v>
      </c>
      <c r="CX102" s="868"/>
      <c r="CY102" s="868"/>
      <c r="CZ102" s="868"/>
      <c r="DA102" s="917"/>
      <c r="DB102" s="916">
        <v>948</v>
      </c>
      <c r="DC102" s="868"/>
      <c r="DD102" s="868"/>
      <c r="DE102" s="868"/>
      <c r="DF102" s="917"/>
      <c r="DG102" s="916"/>
      <c r="DH102" s="868"/>
      <c r="DI102" s="868"/>
      <c r="DJ102" s="868"/>
      <c r="DK102" s="917"/>
      <c r="DL102" s="916"/>
      <c r="DM102" s="868"/>
      <c r="DN102" s="868"/>
      <c r="DO102" s="868"/>
      <c r="DP102" s="917"/>
      <c r="DQ102" s="916"/>
      <c r="DR102" s="868"/>
      <c r="DS102" s="868"/>
      <c r="DT102" s="868"/>
      <c r="DU102" s="917"/>
      <c r="DV102" s="942"/>
      <c r="DW102" s="943"/>
      <c r="DX102" s="943"/>
      <c r="DY102" s="943"/>
      <c r="DZ102" s="944"/>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5" t="s">
        <v>390</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6" t="s">
        <v>391</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7" t="s">
        <v>394</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395</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197" customFormat="1" ht="26.25" customHeight="1" x14ac:dyDescent="0.15">
      <c r="A109" s="940" t="s">
        <v>396</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397</v>
      </c>
      <c r="AB109" s="919"/>
      <c r="AC109" s="919"/>
      <c r="AD109" s="919"/>
      <c r="AE109" s="920"/>
      <c r="AF109" s="918" t="s">
        <v>283</v>
      </c>
      <c r="AG109" s="919"/>
      <c r="AH109" s="919"/>
      <c r="AI109" s="919"/>
      <c r="AJ109" s="920"/>
      <c r="AK109" s="918" t="s">
        <v>282</v>
      </c>
      <c r="AL109" s="919"/>
      <c r="AM109" s="919"/>
      <c r="AN109" s="919"/>
      <c r="AO109" s="920"/>
      <c r="AP109" s="918" t="s">
        <v>398</v>
      </c>
      <c r="AQ109" s="919"/>
      <c r="AR109" s="919"/>
      <c r="AS109" s="919"/>
      <c r="AT109" s="921"/>
      <c r="AU109" s="940" t="s">
        <v>396</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397</v>
      </c>
      <c r="BR109" s="919"/>
      <c r="BS109" s="919"/>
      <c r="BT109" s="919"/>
      <c r="BU109" s="920"/>
      <c r="BV109" s="918" t="s">
        <v>283</v>
      </c>
      <c r="BW109" s="919"/>
      <c r="BX109" s="919"/>
      <c r="BY109" s="919"/>
      <c r="BZ109" s="920"/>
      <c r="CA109" s="918" t="s">
        <v>282</v>
      </c>
      <c r="CB109" s="919"/>
      <c r="CC109" s="919"/>
      <c r="CD109" s="919"/>
      <c r="CE109" s="920"/>
      <c r="CF109" s="941" t="s">
        <v>398</v>
      </c>
      <c r="CG109" s="941"/>
      <c r="CH109" s="941"/>
      <c r="CI109" s="941"/>
      <c r="CJ109" s="941"/>
      <c r="CK109" s="918" t="s">
        <v>399</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397</v>
      </c>
      <c r="DH109" s="919"/>
      <c r="DI109" s="919"/>
      <c r="DJ109" s="919"/>
      <c r="DK109" s="920"/>
      <c r="DL109" s="918" t="s">
        <v>283</v>
      </c>
      <c r="DM109" s="919"/>
      <c r="DN109" s="919"/>
      <c r="DO109" s="919"/>
      <c r="DP109" s="920"/>
      <c r="DQ109" s="918" t="s">
        <v>282</v>
      </c>
      <c r="DR109" s="919"/>
      <c r="DS109" s="919"/>
      <c r="DT109" s="919"/>
      <c r="DU109" s="920"/>
      <c r="DV109" s="918" t="s">
        <v>398</v>
      </c>
      <c r="DW109" s="919"/>
      <c r="DX109" s="919"/>
      <c r="DY109" s="919"/>
      <c r="DZ109" s="921"/>
    </row>
    <row r="110" spans="1:131" s="197" customFormat="1" ht="26.25" customHeight="1" x14ac:dyDescent="0.15">
      <c r="A110" s="922" t="s">
        <v>400</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382946</v>
      </c>
      <c r="AB110" s="926"/>
      <c r="AC110" s="926"/>
      <c r="AD110" s="926"/>
      <c r="AE110" s="927"/>
      <c r="AF110" s="928">
        <v>357750</v>
      </c>
      <c r="AG110" s="926"/>
      <c r="AH110" s="926"/>
      <c r="AI110" s="926"/>
      <c r="AJ110" s="927"/>
      <c r="AK110" s="928">
        <v>346252</v>
      </c>
      <c r="AL110" s="926"/>
      <c r="AM110" s="926"/>
      <c r="AN110" s="926"/>
      <c r="AO110" s="927"/>
      <c r="AP110" s="929">
        <v>7.2</v>
      </c>
      <c r="AQ110" s="930"/>
      <c r="AR110" s="930"/>
      <c r="AS110" s="930"/>
      <c r="AT110" s="931"/>
      <c r="AU110" s="932" t="s">
        <v>60</v>
      </c>
      <c r="AV110" s="933"/>
      <c r="AW110" s="933"/>
      <c r="AX110" s="933"/>
      <c r="AY110" s="934"/>
      <c r="AZ110" s="976" t="s">
        <v>401</v>
      </c>
      <c r="BA110" s="923"/>
      <c r="BB110" s="923"/>
      <c r="BC110" s="923"/>
      <c r="BD110" s="923"/>
      <c r="BE110" s="923"/>
      <c r="BF110" s="923"/>
      <c r="BG110" s="923"/>
      <c r="BH110" s="923"/>
      <c r="BI110" s="923"/>
      <c r="BJ110" s="923"/>
      <c r="BK110" s="923"/>
      <c r="BL110" s="923"/>
      <c r="BM110" s="923"/>
      <c r="BN110" s="923"/>
      <c r="BO110" s="923"/>
      <c r="BP110" s="924"/>
      <c r="BQ110" s="962">
        <v>3321446</v>
      </c>
      <c r="BR110" s="963"/>
      <c r="BS110" s="963"/>
      <c r="BT110" s="963"/>
      <c r="BU110" s="963"/>
      <c r="BV110" s="963">
        <v>3022675</v>
      </c>
      <c r="BW110" s="963"/>
      <c r="BX110" s="963"/>
      <c r="BY110" s="963"/>
      <c r="BZ110" s="963"/>
      <c r="CA110" s="963">
        <v>2728509</v>
      </c>
      <c r="CB110" s="963"/>
      <c r="CC110" s="963"/>
      <c r="CD110" s="963"/>
      <c r="CE110" s="963"/>
      <c r="CF110" s="977">
        <v>57.1</v>
      </c>
      <c r="CG110" s="978"/>
      <c r="CH110" s="978"/>
      <c r="CI110" s="978"/>
      <c r="CJ110" s="978"/>
      <c r="CK110" s="979" t="s">
        <v>402</v>
      </c>
      <c r="CL110" s="980"/>
      <c r="CM110" s="959" t="s">
        <v>403</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62">
        <v>306606</v>
      </c>
      <c r="DH110" s="963"/>
      <c r="DI110" s="963"/>
      <c r="DJ110" s="963"/>
      <c r="DK110" s="963"/>
      <c r="DL110" s="963">
        <v>245418</v>
      </c>
      <c r="DM110" s="963"/>
      <c r="DN110" s="963"/>
      <c r="DO110" s="963"/>
      <c r="DP110" s="963"/>
      <c r="DQ110" s="963">
        <v>184165</v>
      </c>
      <c r="DR110" s="963"/>
      <c r="DS110" s="963"/>
      <c r="DT110" s="963"/>
      <c r="DU110" s="963"/>
      <c r="DV110" s="964">
        <v>3.9</v>
      </c>
      <c r="DW110" s="964"/>
      <c r="DX110" s="964"/>
      <c r="DY110" s="964"/>
      <c r="DZ110" s="965"/>
    </row>
    <row r="111" spans="1:131" s="197" customFormat="1" ht="26.25" customHeight="1" x14ac:dyDescent="0.15">
      <c r="A111" s="966" t="s">
        <v>404</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405</v>
      </c>
      <c r="AB111" s="970"/>
      <c r="AC111" s="970"/>
      <c r="AD111" s="970"/>
      <c r="AE111" s="971"/>
      <c r="AF111" s="972" t="s">
        <v>405</v>
      </c>
      <c r="AG111" s="970"/>
      <c r="AH111" s="970"/>
      <c r="AI111" s="970"/>
      <c r="AJ111" s="971"/>
      <c r="AK111" s="972" t="s">
        <v>405</v>
      </c>
      <c r="AL111" s="970"/>
      <c r="AM111" s="970"/>
      <c r="AN111" s="970"/>
      <c r="AO111" s="971"/>
      <c r="AP111" s="973" t="s">
        <v>405</v>
      </c>
      <c r="AQ111" s="974"/>
      <c r="AR111" s="974"/>
      <c r="AS111" s="974"/>
      <c r="AT111" s="975"/>
      <c r="AU111" s="935"/>
      <c r="AV111" s="936"/>
      <c r="AW111" s="936"/>
      <c r="AX111" s="936"/>
      <c r="AY111" s="937"/>
      <c r="AZ111" s="985" t="s">
        <v>406</v>
      </c>
      <c r="BA111" s="986"/>
      <c r="BB111" s="986"/>
      <c r="BC111" s="986"/>
      <c r="BD111" s="986"/>
      <c r="BE111" s="986"/>
      <c r="BF111" s="986"/>
      <c r="BG111" s="986"/>
      <c r="BH111" s="986"/>
      <c r="BI111" s="986"/>
      <c r="BJ111" s="986"/>
      <c r="BK111" s="986"/>
      <c r="BL111" s="986"/>
      <c r="BM111" s="986"/>
      <c r="BN111" s="986"/>
      <c r="BO111" s="986"/>
      <c r="BP111" s="987"/>
      <c r="BQ111" s="955">
        <v>432609</v>
      </c>
      <c r="BR111" s="956"/>
      <c r="BS111" s="956"/>
      <c r="BT111" s="956"/>
      <c r="BU111" s="956"/>
      <c r="BV111" s="956">
        <v>339387</v>
      </c>
      <c r="BW111" s="956"/>
      <c r="BX111" s="956"/>
      <c r="BY111" s="956"/>
      <c r="BZ111" s="956"/>
      <c r="CA111" s="956">
        <v>246632</v>
      </c>
      <c r="CB111" s="956"/>
      <c r="CC111" s="956"/>
      <c r="CD111" s="956"/>
      <c r="CE111" s="956"/>
      <c r="CF111" s="950">
        <v>5.2</v>
      </c>
      <c r="CG111" s="951"/>
      <c r="CH111" s="951"/>
      <c r="CI111" s="951"/>
      <c r="CJ111" s="951"/>
      <c r="CK111" s="981"/>
      <c r="CL111" s="982"/>
      <c r="CM111" s="952" t="s">
        <v>407</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408</v>
      </c>
      <c r="DH111" s="956"/>
      <c r="DI111" s="956"/>
      <c r="DJ111" s="956"/>
      <c r="DK111" s="956"/>
      <c r="DL111" s="956" t="s">
        <v>408</v>
      </c>
      <c r="DM111" s="956"/>
      <c r="DN111" s="956"/>
      <c r="DO111" s="956"/>
      <c r="DP111" s="956"/>
      <c r="DQ111" s="956" t="s">
        <v>408</v>
      </c>
      <c r="DR111" s="956"/>
      <c r="DS111" s="956"/>
      <c r="DT111" s="956"/>
      <c r="DU111" s="956"/>
      <c r="DV111" s="957" t="s">
        <v>408</v>
      </c>
      <c r="DW111" s="957"/>
      <c r="DX111" s="957"/>
      <c r="DY111" s="957"/>
      <c r="DZ111" s="958"/>
    </row>
    <row r="112" spans="1:131" s="197" customFormat="1" ht="26.25" customHeight="1" x14ac:dyDescent="0.15">
      <c r="A112" s="988" t="s">
        <v>409</v>
      </c>
      <c r="B112" s="989"/>
      <c r="C112" s="986" t="s">
        <v>410</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994" t="s">
        <v>408</v>
      </c>
      <c r="AB112" s="995"/>
      <c r="AC112" s="995"/>
      <c r="AD112" s="995"/>
      <c r="AE112" s="996"/>
      <c r="AF112" s="997" t="s">
        <v>408</v>
      </c>
      <c r="AG112" s="995"/>
      <c r="AH112" s="995"/>
      <c r="AI112" s="995"/>
      <c r="AJ112" s="996"/>
      <c r="AK112" s="997" t="s">
        <v>408</v>
      </c>
      <c r="AL112" s="995"/>
      <c r="AM112" s="995"/>
      <c r="AN112" s="995"/>
      <c r="AO112" s="996"/>
      <c r="AP112" s="998" t="s">
        <v>408</v>
      </c>
      <c r="AQ112" s="999"/>
      <c r="AR112" s="999"/>
      <c r="AS112" s="999"/>
      <c r="AT112" s="1000"/>
      <c r="AU112" s="935"/>
      <c r="AV112" s="936"/>
      <c r="AW112" s="936"/>
      <c r="AX112" s="936"/>
      <c r="AY112" s="937"/>
      <c r="AZ112" s="985" t="s">
        <v>411</v>
      </c>
      <c r="BA112" s="986"/>
      <c r="BB112" s="986"/>
      <c r="BC112" s="986"/>
      <c r="BD112" s="986"/>
      <c r="BE112" s="986"/>
      <c r="BF112" s="986"/>
      <c r="BG112" s="986"/>
      <c r="BH112" s="986"/>
      <c r="BI112" s="986"/>
      <c r="BJ112" s="986"/>
      <c r="BK112" s="986"/>
      <c r="BL112" s="986"/>
      <c r="BM112" s="986"/>
      <c r="BN112" s="986"/>
      <c r="BO112" s="986"/>
      <c r="BP112" s="987"/>
      <c r="BQ112" s="955">
        <v>2273928</v>
      </c>
      <c r="BR112" s="956"/>
      <c r="BS112" s="956"/>
      <c r="BT112" s="956"/>
      <c r="BU112" s="956"/>
      <c r="BV112" s="956">
        <v>2094887</v>
      </c>
      <c r="BW112" s="956"/>
      <c r="BX112" s="956"/>
      <c r="BY112" s="956"/>
      <c r="BZ112" s="956"/>
      <c r="CA112" s="956">
        <v>1863561</v>
      </c>
      <c r="CB112" s="956"/>
      <c r="CC112" s="956"/>
      <c r="CD112" s="956"/>
      <c r="CE112" s="956"/>
      <c r="CF112" s="950">
        <v>39</v>
      </c>
      <c r="CG112" s="951"/>
      <c r="CH112" s="951"/>
      <c r="CI112" s="951"/>
      <c r="CJ112" s="951"/>
      <c r="CK112" s="981"/>
      <c r="CL112" s="982"/>
      <c r="CM112" s="952" t="s">
        <v>412</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408</v>
      </c>
      <c r="DH112" s="956"/>
      <c r="DI112" s="956"/>
      <c r="DJ112" s="956"/>
      <c r="DK112" s="956"/>
      <c r="DL112" s="956" t="s">
        <v>408</v>
      </c>
      <c r="DM112" s="956"/>
      <c r="DN112" s="956"/>
      <c r="DO112" s="956"/>
      <c r="DP112" s="956"/>
      <c r="DQ112" s="956" t="s">
        <v>408</v>
      </c>
      <c r="DR112" s="956"/>
      <c r="DS112" s="956"/>
      <c r="DT112" s="956"/>
      <c r="DU112" s="956"/>
      <c r="DV112" s="957" t="s">
        <v>408</v>
      </c>
      <c r="DW112" s="957"/>
      <c r="DX112" s="957"/>
      <c r="DY112" s="957"/>
      <c r="DZ112" s="958"/>
    </row>
    <row r="113" spans="1:130" s="197" customFormat="1" ht="26.25" customHeight="1" x14ac:dyDescent="0.15">
      <c r="A113" s="990"/>
      <c r="B113" s="991"/>
      <c r="C113" s="986" t="s">
        <v>413</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969">
        <v>261922</v>
      </c>
      <c r="AB113" s="970"/>
      <c r="AC113" s="970"/>
      <c r="AD113" s="970"/>
      <c r="AE113" s="971"/>
      <c r="AF113" s="972">
        <v>214465</v>
      </c>
      <c r="AG113" s="970"/>
      <c r="AH113" s="970"/>
      <c r="AI113" s="970"/>
      <c r="AJ113" s="971"/>
      <c r="AK113" s="972">
        <v>199623</v>
      </c>
      <c r="AL113" s="970"/>
      <c r="AM113" s="970"/>
      <c r="AN113" s="970"/>
      <c r="AO113" s="971"/>
      <c r="AP113" s="973">
        <v>4.2</v>
      </c>
      <c r="AQ113" s="974"/>
      <c r="AR113" s="974"/>
      <c r="AS113" s="974"/>
      <c r="AT113" s="975"/>
      <c r="AU113" s="935"/>
      <c r="AV113" s="936"/>
      <c r="AW113" s="936"/>
      <c r="AX113" s="936"/>
      <c r="AY113" s="937"/>
      <c r="AZ113" s="985" t="s">
        <v>414</v>
      </c>
      <c r="BA113" s="986"/>
      <c r="BB113" s="986"/>
      <c r="BC113" s="986"/>
      <c r="BD113" s="986"/>
      <c r="BE113" s="986"/>
      <c r="BF113" s="986"/>
      <c r="BG113" s="986"/>
      <c r="BH113" s="986"/>
      <c r="BI113" s="986"/>
      <c r="BJ113" s="986"/>
      <c r="BK113" s="986"/>
      <c r="BL113" s="986"/>
      <c r="BM113" s="986"/>
      <c r="BN113" s="986"/>
      <c r="BO113" s="986"/>
      <c r="BP113" s="987"/>
      <c r="BQ113" s="955">
        <v>300731</v>
      </c>
      <c r="BR113" s="956"/>
      <c r="BS113" s="956"/>
      <c r="BT113" s="956"/>
      <c r="BU113" s="956"/>
      <c r="BV113" s="956">
        <v>285059</v>
      </c>
      <c r="BW113" s="956"/>
      <c r="BX113" s="956"/>
      <c r="BY113" s="956"/>
      <c r="BZ113" s="956"/>
      <c r="CA113" s="956">
        <v>293276</v>
      </c>
      <c r="CB113" s="956"/>
      <c r="CC113" s="956"/>
      <c r="CD113" s="956"/>
      <c r="CE113" s="956"/>
      <c r="CF113" s="950">
        <v>6.1</v>
      </c>
      <c r="CG113" s="951"/>
      <c r="CH113" s="951"/>
      <c r="CI113" s="951"/>
      <c r="CJ113" s="951"/>
      <c r="CK113" s="981"/>
      <c r="CL113" s="982"/>
      <c r="CM113" s="952" t="s">
        <v>415</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94" t="s">
        <v>408</v>
      </c>
      <c r="DH113" s="995"/>
      <c r="DI113" s="995"/>
      <c r="DJ113" s="995"/>
      <c r="DK113" s="996"/>
      <c r="DL113" s="997" t="s">
        <v>408</v>
      </c>
      <c r="DM113" s="995"/>
      <c r="DN113" s="995"/>
      <c r="DO113" s="995"/>
      <c r="DP113" s="996"/>
      <c r="DQ113" s="997" t="s">
        <v>408</v>
      </c>
      <c r="DR113" s="995"/>
      <c r="DS113" s="995"/>
      <c r="DT113" s="995"/>
      <c r="DU113" s="996"/>
      <c r="DV113" s="998" t="s">
        <v>408</v>
      </c>
      <c r="DW113" s="999"/>
      <c r="DX113" s="999"/>
      <c r="DY113" s="999"/>
      <c r="DZ113" s="1000"/>
    </row>
    <row r="114" spans="1:130" s="197" customFormat="1" ht="26.25" customHeight="1" x14ac:dyDescent="0.15">
      <c r="A114" s="990"/>
      <c r="B114" s="991"/>
      <c r="C114" s="986" t="s">
        <v>416</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994">
        <v>32612</v>
      </c>
      <c r="AB114" s="995"/>
      <c r="AC114" s="995"/>
      <c r="AD114" s="995"/>
      <c r="AE114" s="996"/>
      <c r="AF114" s="997">
        <v>35760</v>
      </c>
      <c r="AG114" s="995"/>
      <c r="AH114" s="995"/>
      <c r="AI114" s="995"/>
      <c r="AJ114" s="996"/>
      <c r="AK114" s="997">
        <v>37674</v>
      </c>
      <c r="AL114" s="995"/>
      <c r="AM114" s="995"/>
      <c r="AN114" s="995"/>
      <c r="AO114" s="996"/>
      <c r="AP114" s="998">
        <v>0.8</v>
      </c>
      <c r="AQ114" s="999"/>
      <c r="AR114" s="999"/>
      <c r="AS114" s="999"/>
      <c r="AT114" s="1000"/>
      <c r="AU114" s="935"/>
      <c r="AV114" s="936"/>
      <c r="AW114" s="936"/>
      <c r="AX114" s="936"/>
      <c r="AY114" s="937"/>
      <c r="AZ114" s="985" t="s">
        <v>417</v>
      </c>
      <c r="BA114" s="986"/>
      <c r="BB114" s="986"/>
      <c r="BC114" s="986"/>
      <c r="BD114" s="986"/>
      <c r="BE114" s="986"/>
      <c r="BF114" s="986"/>
      <c r="BG114" s="986"/>
      <c r="BH114" s="986"/>
      <c r="BI114" s="986"/>
      <c r="BJ114" s="986"/>
      <c r="BK114" s="986"/>
      <c r="BL114" s="986"/>
      <c r="BM114" s="986"/>
      <c r="BN114" s="986"/>
      <c r="BO114" s="986"/>
      <c r="BP114" s="987"/>
      <c r="BQ114" s="955">
        <v>1468429</v>
      </c>
      <c r="BR114" s="956"/>
      <c r="BS114" s="956"/>
      <c r="BT114" s="956"/>
      <c r="BU114" s="956"/>
      <c r="BV114" s="956">
        <v>1355698</v>
      </c>
      <c r="BW114" s="956"/>
      <c r="BX114" s="956"/>
      <c r="BY114" s="956"/>
      <c r="BZ114" s="956"/>
      <c r="CA114" s="956">
        <v>1292427</v>
      </c>
      <c r="CB114" s="956"/>
      <c r="CC114" s="956"/>
      <c r="CD114" s="956"/>
      <c r="CE114" s="956"/>
      <c r="CF114" s="950">
        <v>27</v>
      </c>
      <c r="CG114" s="951"/>
      <c r="CH114" s="951"/>
      <c r="CI114" s="951"/>
      <c r="CJ114" s="951"/>
      <c r="CK114" s="981"/>
      <c r="CL114" s="982"/>
      <c r="CM114" s="952" t="s">
        <v>418</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94" t="s">
        <v>408</v>
      </c>
      <c r="DH114" s="995"/>
      <c r="DI114" s="995"/>
      <c r="DJ114" s="995"/>
      <c r="DK114" s="996"/>
      <c r="DL114" s="997" t="s">
        <v>408</v>
      </c>
      <c r="DM114" s="995"/>
      <c r="DN114" s="995"/>
      <c r="DO114" s="995"/>
      <c r="DP114" s="996"/>
      <c r="DQ114" s="997" t="s">
        <v>408</v>
      </c>
      <c r="DR114" s="995"/>
      <c r="DS114" s="995"/>
      <c r="DT114" s="995"/>
      <c r="DU114" s="996"/>
      <c r="DV114" s="998" t="s">
        <v>408</v>
      </c>
      <c r="DW114" s="999"/>
      <c r="DX114" s="999"/>
      <c r="DY114" s="999"/>
      <c r="DZ114" s="1000"/>
    </row>
    <row r="115" spans="1:130" s="197" customFormat="1" ht="26.25" customHeight="1" x14ac:dyDescent="0.15">
      <c r="A115" s="990"/>
      <c r="B115" s="991"/>
      <c r="C115" s="986" t="s">
        <v>419</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969">
        <v>32034</v>
      </c>
      <c r="AB115" s="970"/>
      <c r="AC115" s="970"/>
      <c r="AD115" s="970"/>
      <c r="AE115" s="971"/>
      <c r="AF115" s="972">
        <v>32034</v>
      </c>
      <c r="AG115" s="970"/>
      <c r="AH115" s="970"/>
      <c r="AI115" s="970"/>
      <c r="AJ115" s="971"/>
      <c r="AK115" s="972">
        <v>31502</v>
      </c>
      <c r="AL115" s="970"/>
      <c r="AM115" s="970"/>
      <c r="AN115" s="970"/>
      <c r="AO115" s="971"/>
      <c r="AP115" s="973">
        <v>0.7</v>
      </c>
      <c r="AQ115" s="974"/>
      <c r="AR115" s="974"/>
      <c r="AS115" s="974"/>
      <c r="AT115" s="975"/>
      <c r="AU115" s="935"/>
      <c r="AV115" s="936"/>
      <c r="AW115" s="936"/>
      <c r="AX115" s="936"/>
      <c r="AY115" s="937"/>
      <c r="AZ115" s="985" t="s">
        <v>420</v>
      </c>
      <c r="BA115" s="986"/>
      <c r="BB115" s="986"/>
      <c r="BC115" s="986"/>
      <c r="BD115" s="986"/>
      <c r="BE115" s="986"/>
      <c r="BF115" s="986"/>
      <c r="BG115" s="986"/>
      <c r="BH115" s="986"/>
      <c r="BI115" s="986"/>
      <c r="BJ115" s="986"/>
      <c r="BK115" s="986"/>
      <c r="BL115" s="986"/>
      <c r="BM115" s="986"/>
      <c r="BN115" s="986"/>
      <c r="BO115" s="986"/>
      <c r="BP115" s="987"/>
      <c r="BQ115" s="955" t="s">
        <v>408</v>
      </c>
      <c r="BR115" s="956"/>
      <c r="BS115" s="956"/>
      <c r="BT115" s="956"/>
      <c r="BU115" s="956"/>
      <c r="BV115" s="956" t="s">
        <v>408</v>
      </c>
      <c r="BW115" s="956"/>
      <c r="BX115" s="956"/>
      <c r="BY115" s="956"/>
      <c r="BZ115" s="956"/>
      <c r="CA115" s="956" t="s">
        <v>408</v>
      </c>
      <c r="CB115" s="956"/>
      <c r="CC115" s="956"/>
      <c r="CD115" s="956"/>
      <c r="CE115" s="956"/>
      <c r="CF115" s="950" t="s">
        <v>408</v>
      </c>
      <c r="CG115" s="951"/>
      <c r="CH115" s="951"/>
      <c r="CI115" s="951"/>
      <c r="CJ115" s="951"/>
      <c r="CK115" s="981"/>
      <c r="CL115" s="982"/>
      <c r="CM115" s="985" t="s">
        <v>421</v>
      </c>
      <c r="CN115" s="1009"/>
      <c r="CO115" s="1009"/>
      <c r="CP115" s="1009"/>
      <c r="CQ115" s="1009"/>
      <c r="CR115" s="1009"/>
      <c r="CS115" s="1009"/>
      <c r="CT115" s="1009"/>
      <c r="CU115" s="1009"/>
      <c r="CV115" s="1009"/>
      <c r="CW115" s="1009"/>
      <c r="CX115" s="1009"/>
      <c r="CY115" s="1009"/>
      <c r="CZ115" s="1009"/>
      <c r="DA115" s="1009"/>
      <c r="DB115" s="1009"/>
      <c r="DC115" s="1009"/>
      <c r="DD115" s="1009"/>
      <c r="DE115" s="1009"/>
      <c r="DF115" s="987"/>
      <c r="DG115" s="994" t="s">
        <v>408</v>
      </c>
      <c r="DH115" s="995"/>
      <c r="DI115" s="995"/>
      <c r="DJ115" s="995"/>
      <c r="DK115" s="996"/>
      <c r="DL115" s="997" t="s">
        <v>408</v>
      </c>
      <c r="DM115" s="995"/>
      <c r="DN115" s="995"/>
      <c r="DO115" s="995"/>
      <c r="DP115" s="996"/>
      <c r="DQ115" s="997" t="s">
        <v>408</v>
      </c>
      <c r="DR115" s="995"/>
      <c r="DS115" s="995"/>
      <c r="DT115" s="995"/>
      <c r="DU115" s="996"/>
      <c r="DV115" s="998" t="s">
        <v>408</v>
      </c>
      <c r="DW115" s="999"/>
      <c r="DX115" s="999"/>
      <c r="DY115" s="999"/>
      <c r="DZ115" s="1000"/>
    </row>
    <row r="116" spans="1:130" s="197" customFormat="1" ht="26.25" customHeight="1" x14ac:dyDescent="0.15">
      <c r="A116" s="992"/>
      <c r="B116" s="993"/>
      <c r="C116" s="1007" t="s">
        <v>422</v>
      </c>
      <c r="D116" s="1007"/>
      <c r="E116" s="1007"/>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8"/>
      <c r="AA116" s="994" t="s">
        <v>408</v>
      </c>
      <c r="AB116" s="995"/>
      <c r="AC116" s="995"/>
      <c r="AD116" s="995"/>
      <c r="AE116" s="996"/>
      <c r="AF116" s="997" t="s">
        <v>408</v>
      </c>
      <c r="AG116" s="995"/>
      <c r="AH116" s="995"/>
      <c r="AI116" s="995"/>
      <c r="AJ116" s="996"/>
      <c r="AK116" s="997" t="s">
        <v>408</v>
      </c>
      <c r="AL116" s="995"/>
      <c r="AM116" s="995"/>
      <c r="AN116" s="995"/>
      <c r="AO116" s="996"/>
      <c r="AP116" s="998" t="s">
        <v>408</v>
      </c>
      <c r="AQ116" s="999"/>
      <c r="AR116" s="999"/>
      <c r="AS116" s="999"/>
      <c r="AT116" s="1000"/>
      <c r="AU116" s="935"/>
      <c r="AV116" s="936"/>
      <c r="AW116" s="936"/>
      <c r="AX116" s="936"/>
      <c r="AY116" s="937"/>
      <c r="AZ116" s="985" t="s">
        <v>423</v>
      </c>
      <c r="BA116" s="986"/>
      <c r="BB116" s="986"/>
      <c r="BC116" s="986"/>
      <c r="BD116" s="986"/>
      <c r="BE116" s="986"/>
      <c r="BF116" s="986"/>
      <c r="BG116" s="986"/>
      <c r="BH116" s="986"/>
      <c r="BI116" s="986"/>
      <c r="BJ116" s="986"/>
      <c r="BK116" s="986"/>
      <c r="BL116" s="986"/>
      <c r="BM116" s="986"/>
      <c r="BN116" s="986"/>
      <c r="BO116" s="986"/>
      <c r="BP116" s="987"/>
      <c r="BQ116" s="955" t="s">
        <v>408</v>
      </c>
      <c r="BR116" s="956"/>
      <c r="BS116" s="956"/>
      <c r="BT116" s="956"/>
      <c r="BU116" s="956"/>
      <c r="BV116" s="956" t="s">
        <v>408</v>
      </c>
      <c r="BW116" s="956"/>
      <c r="BX116" s="956"/>
      <c r="BY116" s="956"/>
      <c r="BZ116" s="956"/>
      <c r="CA116" s="956" t="s">
        <v>408</v>
      </c>
      <c r="CB116" s="956"/>
      <c r="CC116" s="956"/>
      <c r="CD116" s="956"/>
      <c r="CE116" s="956"/>
      <c r="CF116" s="950" t="s">
        <v>408</v>
      </c>
      <c r="CG116" s="951"/>
      <c r="CH116" s="951"/>
      <c r="CI116" s="951"/>
      <c r="CJ116" s="951"/>
      <c r="CK116" s="981"/>
      <c r="CL116" s="982"/>
      <c r="CM116" s="952" t="s">
        <v>424</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94" t="s">
        <v>408</v>
      </c>
      <c r="DH116" s="995"/>
      <c r="DI116" s="995"/>
      <c r="DJ116" s="995"/>
      <c r="DK116" s="996"/>
      <c r="DL116" s="997" t="s">
        <v>408</v>
      </c>
      <c r="DM116" s="995"/>
      <c r="DN116" s="995"/>
      <c r="DO116" s="995"/>
      <c r="DP116" s="996"/>
      <c r="DQ116" s="997" t="s">
        <v>408</v>
      </c>
      <c r="DR116" s="995"/>
      <c r="DS116" s="995"/>
      <c r="DT116" s="995"/>
      <c r="DU116" s="996"/>
      <c r="DV116" s="998" t="s">
        <v>408</v>
      </c>
      <c r="DW116" s="999"/>
      <c r="DX116" s="999"/>
      <c r="DY116" s="999"/>
      <c r="DZ116" s="1000"/>
    </row>
    <row r="117" spans="1:130" s="197" customFormat="1" ht="26.25" customHeight="1" x14ac:dyDescent="0.15">
      <c r="A117" s="940" t="s">
        <v>166</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29" t="s">
        <v>425</v>
      </c>
      <c r="Z117" s="920"/>
      <c r="AA117" s="1032">
        <v>709514</v>
      </c>
      <c r="AB117" s="1002"/>
      <c r="AC117" s="1002"/>
      <c r="AD117" s="1002"/>
      <c r="AE117" s="1003"/>
      <c r="AF117" s="1001">
        <v>640009</v>
      </c>
      <c r="AG117" s="1002"/>
      <c r="AH117" s="1002"/>
      <c r="AI117" s="1002"/>
      <c r="AJ117" s="1003"/>
      <c r="AK117" s="1001">
        <v>615051</v>
      </c>
      <c r="AL117" s="1002"/>
      <c r="AM117" s="1002"/>
      <c r="AN117" s="1002"/>
      <c r="AO117" s="1003"/>
      <c r="AP117" s="1004"/>
      <c r="AQ117" s="1005"/>
      <c r="AR117" s="1005"/>
      <c r="AS117" s="1005"/>
      <c r="AT117" s="1006"/>
      <c r="AU117" s="935"/>
      <c r="AV117" s="936"/>
      <c r="AW117" s="936"/>
      <c r="AX117" s="936"/>
      <c r="AY117" s="937"/>
      <c r="AZ117" s="1031" t="s">
        <v>426</v>
      </c>
      <c r="BA117" s="1007"/>
      <c r="BB117" s="1007"/>
      <c r="BC117" s="1007"/>
      <c r="BD117" s="1007"/>
      <c r="BE117" s="1007"/>
      <c r="BF117" s="1007"/>
      <c r="BG117" s="1007"/>
      <c r="BH117" s="1007"/>
      <c r="BI117" s="1007"/>
      <c r="BJ117" s="1007"/>
      <c r="BK117" s="1007"/>
      <c r="BL117" s="1007"/>
      <c r="BM117" s="1007"/>
      <c r="BN117" s="1007"/>
      <c r="BO117" s="1007"/>
      <c r="BP117" s="1008"/>
      <c r="BQ117" s="1021" t="s">
        <v>108</v>
      </c>
      <c r="BR117" s="1022"/>
      <c r="BS117" s="1022"/>
      <c r="BT117" s="1022"/>
      <c r="BU117" s="1022"/>
      <c r="BV117" s="1022" t="s">
        <v>108</v>
      </c>
      <c r="BW117" s="1022"/>
      <c r="BX117" s="1022"/>
      <c r="BY117" s="1022"/>
      <c r="BZ117" s="1022"/>
      <c r="CA117" s="1022" t="s">
        <v>108</v>
      </c>
      <c r="CB117" s="1022"/>
      <c r="CC117" s="1022"/>
      <c r="CD117" s="1022"/>
      <c r="CE117" s="1022"/>
      <c r="CF117" s="950" t="s">
        <v>108</v>
      </c>
      <c r="CG117" s="951"/>
      <c r="CH117" s="951"/>
      <c r="CI117" s="951"/>
      <c r="CJ117" s="951"/>
      <c r="CK117" s="981"/>
      <c r="CL117" s="982"/>
      <c r="CM117" s="952" t="s">
        <v>427</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94" t="s">
        <v>108</v>
      </c>
      <c r="DH117" s="995"/>
      <c r="DI117" s="995"/>
      <c r="DJ117" s="995"/>
      <c r="DK117" s="996"/>
      <c r="DL117" s="997" t="s">
        <v>108</v>
      </c>
      <c r="DM117" s="995"/>
      <c r="DN117" s="995"/>
      <c r="DO117" s="995"/>
      <c r="DP117" s="996"/>
      <c r="DQ117" s="997" t="s">
        <v>108</v>
      </c>
      <c r="DR117" s="995"/>
      <c r="DS117" s="995"/>
      <c r="DT117" s="995"/>
      <c r="DU117" s="996"/>
      <c r="DV117" s="998" t="s">
        <v>108</v>
      </c>
      <c r="DW117" s="999"/>
      <c r="DX117" s="999"/>
      <c r="DY117" s="999"/>
      <c r="DZ117" s="1000"/>
    </row>
    <row r="118" spans="1:130" s="197" customFormat="1" ht="26.25" customHeight="1" x14ac:dyDescent="0.15">
      <c r="A118" s="940" t="s">
        <v>399</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397</v>
      </c>
      <c r="AB118" s="919"/>
      <c r="AC118" s="919"/>
      <c r="AD118" s="919"/>
      <c r="AE118" s="920"/>
      <c r="AF118" s="918" t="s">
        <v>283</v>
      </c>
      <c r="AG118" s="919"/>
      <c r="AH118" s="919"/>
      <c r="AI118" s="919"/>
      <c r="AJ118" s="920"/>
      <c r="AK118" s="918" t="s">
        <v>282</v>
      </c>
      <c r="AL118" s="919"/>
      <c r="AM118" s="919"/>
      <c r="AN118" s="919"/>
      <c r="AO118" s="920"/>
      <c r="AP118" s="1026" t="s">
        <v>398</v>
      </c>
      <c r="AQ118" s="1027"/>
      <c r="AR118" s="1027"/>
      <c r="AS118" s="1027"/>
      <c r="AT118" s="1028"/>
      <c r="AU118" s="938"/>
      <c r="AV118" s="939"/>
      <c r="AW118" s="939"/>
      <c r="AX118" s="939"/>
      <c r="AY118" s="939"/>
      <c r="AZ118" s="228" t="s">
        <v>166</v>
      </c>
      <c r="BA118" s="228"/>
      <c r="BB118" s="228"/>
      <c r="BC118" s="228"/>
      <c r="BD118" s="228"/>
      <c r="BE118" s="228"/>
      <c r="BF118" s="228"/>
      <c r="BG118" s="228"/>
      <c r="BH118" s="228"/>
      <c r="BI118" s="228"/>
      <c r="BJ118" s="228"/>
      <c r="BK118" s="228"/>
      <c r="BL118" s="228"/>
      <c r="BM118" s="228"/>
      <c r="BN118" s="228"/>
      <c r="BO118" s="1029" t="s">
        <v>428</v>
      </c>
      <c r="BP118" s="1030"/>
      <c r="BQ118" s="1021">
        <v>7797143</v>
      </c>
      <c r="BR118" s="1022"/>
      <c r="BS118" s="1022"/>
      <c r="BT118" s="1022"/>
      <c r="BU118" s="1022"/>
      <c r="BV118" s="1022">
        <v>7097706</v>
      </c>
      <c r="BW118" s="1022"/>
      <c r="BX118" s="1022"/>
      <c r="BY118" s="1022"/>
      <c r="BZ118" s="1022"/>
      <c r="CA118" s="1022">
        <v>6424405</v>
      </c>
      <c r="CB118" s="1022"/>
      <c r="CC118" s="1022"/>
      <c r="CD118" s="1022"/>
      <c r="CE118" s="1022"/>
      <c r="CF118" s="1023"/>
      <c r="CG118" s="1024"/>
      <c r="CH118" s="1024"/>
      <c r="CI118" s="1024"/>
      <c r="CJ118" s="1025"/>
      <c r="CK118" s="981"/>
      <c r="CL118" s="982"/>
      <c r="CM118" s="952" t="s">
        <v>429</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94" t="s">
        <v>108</v>
      </c>
      <c r="DH118" s="995"/>
      <c r="DI118" s="995"/>
      <c r="DJ118" s="995"/>
      <c r="DK118" s="996"/>
      <c r="DL118" s="997" t="s">
        <v>108</v>
      </c>
      <c r="DM118" s="995"/>
      <c r="DN118" s="995"/>
      <c r="DO118" s="995"/>
      <c r="DP118" s="996"/>
      <c r="DQ118" s="997" t="s">
        <v>108</v>
      </c>
      <c r="DR118" s="995"/>
      <c r="DS118" s="995"/>
      <c r="DT118" s="995"/>
      <c r="DU118" s="996"/>
      <c r="DV118" s="998" t="s">
        <v>108</v>
      </c>
      <c r="DW118" s="999"/>
      <c r="DX118" s="999"/>
      <c r="DY118" s="999"/>
      <c r="DZ118" s="1000"/>
    </row>
    <row r="119" spans="1:130" s="197" customFormat="1" ht="26.25" customHeight="1" x14ac:dyDescent="0.15">
      <c r="A119" s="1010" t="s">
        <v>402</v>
      </c>
      <c r="B119" s="980"/>
      <c r="C119" s="959" t="s">
        <v>403</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25" t="s">
        <v>108</v>
      </c>
      <c r="AB119" s="926"/>
      <c r="AC119" s="926"/>
      <c r="AD119" s="926"/>
      <c r="AE119" s="927"/>
      <c r="AF119" s="928" t="s">
        <v>108</v>
      </c>
      <c r="AG119" s="926"/>
      <c r="AH119" s="926"/>
      <c r="AI119" s="926"/>
      <c r="AJ119" s="927"/>
      <c r="AK119" s="928" t="s">
        <v>108</v>
      </c>
      <c r="AL119" s="926"/>
      <c r="AM119" s="926"/>
      <c r="AN119" s="926"/>
      <c r="AO119" s="927"/>
      <c r="AP119" s="929" t="s">
        <v>108</v>
      </c>
      <c r="AQ119" s="930"/>
      <c r="AR119" s="930"/>
      <c r="AS119" s="930"/>
      <c r="AT119" s="931"/>
      <c r="AU119" s="1013" t="s">
        <v>430</v>
      </c>
      <c r="AV119" s="1014"/>
      <c r="AW119" s="1014"/>
      <c r="AX119" s="1014"/>
      <c r="AY119" s="1015"/>
      <c r="AZ119" s="976" t="s">
        <v>431</v>
      </c>
      <c r="BA119" s="923"/>
      <c r="BB119" s="923"/>
      <c r="BC119" s="923"/>
      <c r="BD119" s="923"/>
      <c r="BE119" s="923"/>
      <c r="BF119" s="923"/>
      <c r="BG119" s="923"/>
      <c r="BH119" s="923"/>
      <c r="BI119" s="923"/>
      <c r="BJ119" s="923"/>
      <c r="BK119" s="923"/>
      <c r="BL119" s="923"/>
      <c r="BM119" s="923"/>
      <c r="BN119" s="923"/>
      <c r="BO119" s="923"/>
      <c r="BP119" s="924"/>
      <c r="BQ119" s="962">
        <v>12936582</v>
      </c>
      <c r="BR119" s="963"/>
      <c r="BS119" s="963"/>
      <c r="BT119" s="963"/>
      <c r="BU119" s="963"/>
      <c r="BV119" s="963">
        <v>12835601</v>
      </c>
      <c r="BW119" s="963"/>
      <c r="BX119" s="963"/>
      <c r="BY119" s="963"/>
      <c r="BZ119" s="963"/>
      <c r="CA119" s="963">
        <v>12705024</v>
      </c>
      <c r="CB119" s="963"/>
      <c r="CC119" s="963"/>
      <c r="CD119" s="963"/>
      <c r="CE119" s="963"/>
      <c r="CF119" s="977">
        <v>265.89999999999998</v>
      </c>
      <c r="CG119" s="978"/>
      <c r="CH119" s="978"/>
      <c r="CI119" s="978"/>
      <c r="CJ119" s="978"/>
      <c r="CK119" s="983"/>
      <c r="CL119" s="984"/>
      <c r="CM119" s="1040" t="s">
        <v>432</v>
      </c>
      <c r="CN119" s="1041"/>
      <c r="CO119" s="1041"/>
      <c r="CP119" s="1041"/>
      <c r="CQ119" s="1041"/>
      <c r="CR119" s="1041"/>
      <c r="CS119" s="1041"/>
      <c r="CT119" s="1041"/>
      <c r="CU119" s="1041"/>
      <c r="CV119" s="1041"/>
      <c r="CW119" s="1041"/>
      <c r="CX119" s="1041"/>
      <c r="CY119" s="1041"/>
      <c r="CZ119" s="1041"/>
      <c r="DA119" s="1041"/>
      <c r="DB119" s="1041"/>
      <c r="DC119" s="1041"/>
      <c r="DD119" s="1041"/>
      <c r="DE119" s="1041"/>
      <c r="DF119" s="1042"/>
      <c r="DG119" s="1033">
        <v>126003</v>
      </c>
      <c r="DH119" s="1034"/>
      <c r="DI119" s="1034"/>
      <c r="DJ119" s="1034"/>
      <c r="DK119" s="1035"/>
      <c r="DL119" s="1036">
        <v>93969</v>
      </c>
      <c r="DM119" s="1034"/>
      <c r="DN119" s="1034"/>
      <c r="DO119" s="1034"/>
      <c r="DP119" s="1035"/>
      <c r="DQ119" s="1036">
        <v>62467</v>
      </c>
      <c r="DR119" s="1034"/>
      <c r="DS119" s="1034"/>
      <c r="DT119" s="1034"/>
      <c r="DU119" s="1035"/>
      <c r="DV119" s="1037">
        <v>1.3</v>
      </c>
      <c r="DW119" s="1038"/>
      <c r="DX119" s="1038"/>
      <c r="DY119" s="1038"/>
      <c r="DZ119" s="1039"/>
    </row>
    <row r="120" spans="1:130" s="197" customFormat="1" ht="26.25" customHeight="1" x14ac:dyDescent="0.15">
      <c r="A120" s="1011"/>
      <c r="B120" s="982"/>
      <c r="C120" s="952" t="s">
        <v>407</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94" t="s">
        <v>108</v>
      </c>
      <c r="AB120" s="995"/>
      <c r="AC120" s="995"/>
      <c r="AD120" s="995"/>
      <c r="AE120" s="996"/>
      <c r="AF120" s="997" t="s">
        <v>108</v>
      </c>
      <c r="AG120" s="995"/>
      <c r="AH120" s="995"/>
      <c r="AI120" s="995"/>
      <c r="AJ120" s="996"/>
      <c r="AK120" s="997" t="s">
        <v>108</v>
      </c>
      <c r="AL120" s="995"/>
      <c r="AM120" s="995"/>
      <c r="AN120" s="995"/>
      <c r="AO120" s="996"/>
      <c r="AP120" s="998" t="s">
        <v>108</v>
      </c>
      <c r="AQ120" s="999"/>
      <c r="AR120" s="999"/>
      <c r="AS120" s="999"/>
      <c r="AT120" s="1000"/>
      <c r="AU120" s="1016"/>
      <c r="AV120" s="1017"/>
      <c r="AW120" s="1017"/>
      <c r="AX120" s="1017"/>
      <c r="AY120" s="1018"/>
      <c r="AZ120" s="985" t="s">
        <v>433</v>
      </c>
      <c r="BA120" s="986"/>
      <c r="BB120" s="986"/>
      <c r="BC120" s="986"/>
      <c r="BD120" s="986"/>
      <c r="BE120" s="986"/>
      <c r="BF120" s="986"/>
      <c r="BG120" s="986"/>
      <c r="BH120" s="986"/>
      <c r="BI120" s="986"/>
      <c r="BJ120" s="986"/>
      <c r="BK120" s="986"/>
      <c r="BL120" s="986"/>
      <c r="BM120" s="986"/>
      <c r="BN120" s="986"/>
      <c r="BO120" s="986"/>
      <c r="BP120" s="987"/>
      <c r="BQ120" s="955">
        <v>102821</v>
      </c>
      <c r="BR120" s="956"/>
      <c r="BS120" s="956"/>
      <c r="BT120" s="956"/>
      <c r="BU120" s="956"/>
      <c r="BV120" s="956">
        <v>77804</v>
      </c>
      <c r="BW120" s="956"/>
      <c r="BX120" s="956"/>
      <c r="BY120" s="956"/>
      <c r="BZ120" s="956"/>
      <c r="CA120" s="956">
        <v>81598</v>
      </c>
      <c r="CB120" s="956"/>
      <c r="CC120" s="956"/>
      <c r="CD120" s="956"/>
      <c r="CE120" s="956"/>
      <c r="CF120" s="950">
        <v>1.7</v>
      </c>
      <c r="CG120" s="951"/>
      <c r="CH120" s="951"/>
      <c r="CI120" s="951"/>
      <c r="CJ120" s="951"/>
      <c r="CK120" s="1049" t="s">
        <v>434</v>
      </c>
      <c r="CL120" s="1050"/>
      <c r="CM120" s="1050"/>
      <c r="CN120" s="1050"/>
      <c r="CO120" s="1051"/>
      <c r="CP120" s="1057" t="s">
        <v>381</v>
      </c>
      <c r="CQ120" s="1058"/>
      <c r="CR120" s="1058"/>
      <c r="CS120" s="1058"/>
      <c r="CT120" s="1058"/>
      <c r="CU120" s="1058"/>
      <c r="CV120" s="1058"/>
      <c r="CW120" s="1058"/>
      <c r="CX120" s="1058"/>
      <c r="CY120" s="1058"/>
      <c r="CZ120" s="1058"/>
      <c r="DA120" s="1058"/>
      <c r="DB120" s="1058"/>
      <c r="DC120" s="1058"/>
      <c r="DD120" s="1058"/>
      <c r="DE120" s="1058"/>
      <c r="DF120" s="1059"/>
      <c r="DG120" s="962">
        <v>956231</v>
      </c>
      <c r="DH120" s="963"/>
      <c r="DI120" s="963"/>
      <c r="DJ120" s="963"/>
      <c r="DK120" s="963"/>
      <c r="DL120" s="963">
        <v>896371</v>
      </c>
      <c r="DM120" s="963"/>
      <c r="DN120" s="963"/>
      <c r="DO120" s="963"/>
      <c r="DP120" s="963"/>
      <c r="DQ120" s="963">
        <v>834934</v>
      </c>
      <c r="DR120" s="963"/>
      <c r="DS120" s="963"/>
      <c r="DT120" s="963"/>
      <c r="DU120" s="963"/>
      <c r="DV120" s="964">
        <v>17.5</v>
      </c>
      <c r="DW120" s="964"/>
      <c r="DX120" s="964"/>
      <c r="DY120" s="964"/>
      <c r="DZ120" s="965"/>
    </row>
    <row r="121" spans="1:130" s="197" customFormat="1" ht="26.25" customHeight="1" x14ac:dyDescent="0.15">
      <c r="A121" s="1011"/>
      <c r="B121" s="982"/>
      <c r="C121" s="1046" t="s">
        <v>435</v>
      </c>
      <c r="D121" s="1047"/>
      <c r="E121" s="1047"/>
      <c r="F121" s="1047"/>
      <c r="G121" s="1047"/>
      <c r="H121" s="1047"/>
      <c r="I121" s="1047"/>
      <c r="J121" s="1047"/>
      <c r="K121" s="1047"/>
      <c r="L121" s="1047"/>
      <c r="M121" s="1047"/>
      <c r="N121" s="1047"/>
      <c r="O121" s="1047"/>
      <c r="P121" s="1047"/>
      <c r="Q121" s="1047"/>
      <c r="R121" s="1047"/>
      <c r="S121" s="1047"/>
      <c r="T121" s="1047"/>
      <c r="U121" s="1047"/>
      <c r="V121" s="1047"/>
      <c r="W121" s="1047"/>
      <c r="X121" s="1047"/>
      <c r="Y121" s="1047"/>
      <c r="Z121" s="1048"/>
      <c r="AA121" s="994" t="s">
        <v>108</v>
      </c>
      <c r="AB121" s="995"/>
      <c r="AC121" s="995"/>
      <c r="AD121" s="995"/>
      <c r="AE121" s="996"/>
      <c r="AF121" s="997" t="s">
        <v>108</v>
      </c>
      <c r="AG121" s="995"/>
      <c r="AH121" s="995"/>
      <c r="AI121" s="995"/>
      <c r="AJ121" s="996"/>
      <c r="AK121" s="997" t="s">
        <v>108</v>
      </c>
      <c r="AL121" s="995"/>
      <c r="AM121" s="995"/>
      <c r="AN121" s="995"/>
      <c r="AO121" s="996"/>
      <c r="AP121" s="998" t="s">
        <v>108</v>
      </c>
      <c r="AQ121" s="999"/>
      <c r="AR121" s="999"/>
      <c r="AS121" s="999"/>
      <c r="AT121" s="1000"/>
      <c r="AU121" s="1016"/>
      <c r="AV121" s="1017"/>
      <c r="AW121" s="1017"/>
      <c r="AX121" s="1017"/>
      <c r="AY121" s="1018"/>
      <c r="AZ121" s="1031" t="s">
        <v>436</v>
      </c>
      <c r="BA121" s="1007"/>
      <c r="BB121" s="1007"/>
      <c r="BC121" s="1007"/>
      <c r="BD121" s="1007"/>
      <c r="BE121" s="1007"/>
      <c r="BF121" s="1007"/>
      <c r="BG121" s="1007"/>
      <c r="BH121" s="1007"/>
      <c r="BI121" s="1007"/>
      <c r="BJ121" s="1007"/>
      <c r="BK121" s="1007"/>
      <c r="BL121" s="1007"/>
      <c r="BM121" s="1007"/>
      <c r="BN121" s="1007"/>
      <c r="BO121" s="1007"/>
      <c r="BP121" s="1008"/>
      <c r="BQ121" s="1021">
        <v>4975805</v>
      </c>
      <c r="BR121" s="1022"/>
      <c r="BS121" s="1022"/>
      <c r="BT121" s="1022"/>
      <c r="BU121" s="1022"/>
      <c r="BV121" s="1022">
        <v>4593452</v>
      </c>
      <c r="BW121" s="1022"/>
      <c r="BX121" s="1022"/>
      <c r="BY121" s="1022"/>
      <c r="BZ121" s="1022"/>
      <c r="CA121" s="1022">
        <v>4220597</v>
      </c>
      <c r="CB121" s="1022"/>
      <c r="CC121" s="1022"/>
      <c r="CD121" s="1022"/>
      <c r="CE121" s="1022"/>
      <c r="CF121" s="1060">
        <v>88.3</v>
      </c>
      <c r="CG121" s="1061"/>
      <c r="CH121" s="1061"/>
      <c r="CI121" s="1061"/>
      <c r="CJ121" s="1061"/>
      <c r="CK121" s="1052"/>
      <c r="CL121" s="1053"/>
      <c r="CM121" s="1053"/>
      <c r="CN121" s="1053"/>
      <c r="CO121" s="1054"/>
      <c r="CP121" s="1043" t="s">
        <v>382</v>
      </c>
      <c r="CQ121" s="1044"/>
      <c r="CR121" s="1044"/>
      <c r="CS121" s="1044"/>
      <c r="CT121" s="1044"/>
      <c r="CU121" s="1044"/>
      <c r="CV121" s="1044"/>
      <c r="CW121" s="1044"/>
      <c r="CX121" s="1044"/>
      <c r="CY121" s="1044"/>
      <c r="CZ121" s="1044"/>
      <c r="DA121" s="1044"/>
      <c r="DB121" s="1044"/>
      <c r="DC121" s="1044"/>
      <c r="DD121" s="1044"/>
      <c r="DE121" s="1044"/>
      <c r="DF121" s="1045"/>
      <c r="DG121" s="955">
        <v>636254</v>
      </c>
      <c r="DH121" s="956"/>
      <c r="DI121" s="956"/>
      <c r="DJ121" s="956"/>
      <c r="DK121" s="956"/>
      <c r="DL121" s="956">
        <v>595890</v>
      </c>
      <c r="DM121" s="956"/>
      <c r="DN121" s="956"/>
      <c r="DO121" s="956"/>
      <c r="DP121" s="956"/>
      <c r="DQ121" s="956">
        <v>555342</v>
      </c>
      <c r="DR121" s="956"/>
      <c r="DS121" s="956"/>
      <c r="DT121" s="956"/>
      <c r="DU121" s="956"/>
      <c r="DV121" s="957">
        <v>11.6</v>
      </c>
      <c r="DW121" s="957"/>
      <c r="DX121" s="957"/>
      <c r="DY121" s="957"/>
      <c r="DZ121" s="958"/>
    </row>
    <row r="122" spans="1:130" s="197" customFormat="1" ht="26.25" customHeight="1" x14ac:dyDescent="0.15">
      <c r="A122" s="1011"/>
      <c r="B122" s="982"/>
      <c r="C122" s="952" t="s">
        <v>418</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94" t="s">
        <v>108</v>
      </c>
      <c r="AB122" s="995"/>
      <c r="AC122" s="995"/>
      <c r="AD122" s="995"/>
      <c r="AE122" s="996"/>
      <c r="AF122" s="997" t="s">
        <v>108</v>
      </c>
      <c r="AG122" s="995"/>
      <c r="AH122" s="995"/>
      <c r="AI122" s="995"/>
      <c r="AJ122" s="996"/>
      <c r="AK122" s="997" t="s">
        <v>108</v>
      </c>
      <c r="AL122" s="995"/>
      <c r="AM122" s="995"/>
      <c r="AN122" s="995"/>
      <c r="AO122" s="996"/>
      <c r="AP122" s="998" t="s">
        <v>108</v>
      </c>
      <c r="AQ122" s="999"/>
      <c r="AR122" s="999"/>
      <c r="AS122" s="999"/>
      <c r="AT122" s="1000"/>
      <c r="AU122" s="1019"/>
      <c r="AV122" s="1020"/>
      <c r="AW122" s="1020"/>
      <c r="AX122" s="1020"/>
      <c r="AY122" s="1020"/>
      <c r="AZ122" s="228" t="s">
        <v>166</v>
      </c>
      <c r="BA122" s="228"/>
      <c r="BB122" s="228"/>
      <c r="BC122" s="228"/>
      <c r="BD122" s="228"/>
      <c r="BE122" s="228"/>
      <c r="BF122" s="228"/>
      <c r="BG122" s="228"/>
      <c r="BH122" s="228"/>
      <c r="BI122" s="228"/>
      <c r="BJ122" s="228"/>
      <c r="BK122" s="228"/>
      <c r="BL122" s="228"/>
      <c r="BM122" s="228"/>
      <c r="BN122" s="228"/>
      <c r="BO122" s="1029" t="s">
        <v>437</v>
      </c>
      <c r="BP122" s="1030"/>
      <c r="BQ122" s="1070">
        <v>18015208</v>
      </c>
      <c r="BR122" s="1071"/>
      <c r="BS122" s="1071"/>
      <c r="BT122" s="1071"/>
      <c r="BU122" s="1071"/>
      <c r="BV122" s="1071">
        <v>17506857</v>
      </c>
      <c r="BW122" s="1071"/>
      <c r="BX122" s="1071"/>
      <c r="BY122" s="1071"/>
      <c r="BZ122" s="1071"/>
      <c r="CA122" s="1071">
        <v>17007219</v>
      </c>
      <c r="CB122" s="1071"/>
      <c r="CC122" s="1071"/>
      <c r="CD122" s="1071"/>
      <c r="CE122" s="1071"/>
      <c r="CF122" s="1023"/>
      <c r="CG122" s="1024"/>
      <c r="CH122" s="1024"/>
      <c r="CI122" s="1024"/>
      <c r="CJ122" s="1025"/>
      <c r="CK122" s="1052"/>
      <c r="CL122" s="1053"/>
      <c r="CM122" s="1053"/>
      <c r="CN122" s="1053"/>
      <c r="CO122" s="1054"/>
      <c r="CP122" s="1043" t="s">
        <v>438</v>
      </c>
      <c r="CQ122" s="1044"/>
      <c r="CR122" s="1044"/>
      <c r="CS122" s="1044"/>
      <c r="CT122" s="1044"/>
      <c r="CU122" s="1044"/>
      <c r="CV122" s="1044"/>
      <c r="CW122" s="1044"/>
      <c r="CX122" s="1044"/>
      <c r="CY122" s="1044"/>
      <c r="CZ122" s="1044"/>
      <c r="DA122" s="1044"/>
      <c r="DB122" s="1044"/>
      <c r="DC122" s="1044"/>
      <c r="DD122" s="1044"/>
      <c r="DE122" s="1044"/>
      <c r="DF122" s="1045"/>
      <c r="DG122" s="955">
        <v>681111</v>
      </c>
      <c r="DH122" s="956"/>
      <c r="DI122" s="956"/>
      <c r="DJ122" s="956"/>
      <c r="DK122" s="956"/>
      <c r="DL122" s="956">
        <v>602265</v>
      </c>
      <c r="DM122" s="956"/>
      <c r="DN122" s="956"/>
      <c r="DO122" s="956"/>
      <c r="DP122" s="956"/>
      <c r="DQ122" s="956">
        <v>473061</v>
      </c>
      <c r="DR122" s="956"/>
      <c r="DS122" s="956"/>
      <c r="DT122" s="956"/>
      <c r="DU122" s="956"/>
      <c r="DV122" s="957">
        <v>9.9</v>
      </c>
      <c r="DW122" s="957"/>
      <c r="DX122" s="957"/>
      <c r="DY122" s="957"/>
      <c r="DZ122" s="958"/>
    </row>
    <row r="123" spans="1:130" s="197" customFormat="1" ht="26.25" customHeight="1" thickBot="1" x14ac:dyDescent="0.2">
      <c r="A123" s="1011"/>
      <c r="B123" s="982"/>
      <c r="C123" s="952" t="s">
        <v>424</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94" t="s">
        <v>439</v>
      </c>
      <c r="AB123" s="995"/>
      <c r="AC123" s="995"/>
      <c r="AD123" s="995"/>
      <c r="AE123" s="996"/>
      <c r="AF123" s="997" t="s">
        <v>439</v>
      </c>
      <c r="AG123" s="995"/>
      <c r="AH123" s="995"/>
      <c r="AI123" s="995"/>
      <c r="AJ123" s="996"/>
      <c r="AK123" s="997" t="s">
        <v>439</v>
      </c>
      <c r="AL123" s="995"/>
      <c r="AM123" s="995"/>
      <c r="AN123" s="995"/>
      <c r="AO123" s="996"/>
      <c r="AP123" s="998" t="s">
        <v>439</v>
      </c>
      <c r="AQ123" s="999"/>
      <c r="AR123" s="999"/>
      <c r="AS123" s="999"/>
      <c r="AT123" s="1000"/>
      <c r="AU123" s="1067" t="s">
        <v>440</v>
      </c>
      <c r="AV123" s="1068"/>
      <c r="AW123" s="1068"/>
      <c r="AX123" s="1068"/>
      <c r="AY123" s="1068"/>
      <c r="AZ123" s="1068"/>
      <c r="BA123" s="1068"/>
      <c r="BB123" s="1068"/>
      <c r="BC123" s="1068"/>
      <c r="BD123" s="1068"/>
      <c r="BE123" s="1068"/>
      <c r="BF123" s="1068"/>
      <c r="BG123" s="1068"/>
      <c r="BH123" s="1068"/>
      <c r="BI123" s="1068"/>
      <c r="BJ123" s="1068"/>
      <c r="BK123" s="1068"/>
      <c r="BL123" s="1068"/>
      <c r="BM123" s="1068"/>
      <c r="BN123" s="1068"/>
      <c r="BO123" s="1068"/>
      <c r="BP123" s="1069"/>
      <c r="BQ123" s="1062" t="s">
        <v>439</v>
      </c>
      <c r="BR123" s="1063"/>
      <c r="BS123" s="1063"/>
      <c r="BT123" s="1063"/>
      <c r="BU123" s="1063"/>
      <c r="BV123" s="1063" t="s">
        <v>439</v>
      </c>
      <c r="BW123" s="1063"/>
      <c r="BX123" s="1063"/>
      <c r="BY123" s="1063"/>
      <c r="BZ123" s="1063"/>
      <c r="CA123" s="1063" t="s">
        <v>439</v>
      </c>
      <c r="CB123" s="1063"/>
      <c r="CC123" s="1063"/>
      <c r="CD123" s="1063"/>
      <c r="CE123" s="1063"/>
      <c r="CF123" s="1064"/>
      <c r="CG123" s="1065"/>
      <c r="CH123" s="1065"/>
      <c r="CI123" s="1065"/>
      <c r="CJ123" s="1066"/>
      <c r="CK123" s="1052"/>
      <c r="CL123" s="1053"/>
      <c r="CM123" s="1053"/>
      <c r="CN123" s="1053"/>
      <c r="CO123" s="1054"/>
      <c r="CP123" s="1043" t="s">
        <v>441</v>
      </c>
      <c r="CQ123" s="1044"/>
      <c r="CR123" s="1044"/>
      <c r="CS123" s="1044"/>
      <c r="CT123" s="1044"/>
      <c r="CU123" s="1044"/>
      <c r="CV123" s="1044"/>
      <c r="CW123" s="1044"/>
      <c r="CX123" s="1044"/>
      <c r="CY123" s="1044"/>
      <c r="CZ123" s="1044"/>
      <c r="DA123" s="1044"/>
      <c r="DB123" s="1044"/>
      <c r="DC123" s="1044"/>
      <c r="DD123" s="1044"/>
      <c r="DE123" s="1044"/>
      <c r="DF123" s="1045"/>
      <c r="DG123" s="994">
        <v>332</v>
      </c>
      <c r="DH123" s="995"/>
      <c r="DI123" s="995"/>
      <c r="DJ123" s="995"/>
      <c r="DK123" s="996"/>
      <c r="DL123" s="997">
        <v>361</v>
      </c>
      <c r="DM123" s="995"/>
      <c r="DN123" s="995"/>
      <c r="DO123" s="995"/>
      <c r="DP123" s="996"/>
      <c r="DQ123" s="997">
        <v>224</v>
      </c>
      <c r="DR123" s="995"/>
      <c r="DS123" s="995"/>
      <c r="DT123" s="995"/>
      <c r="DU123" s="996"/>
      <c r="DV123" s="998">
        <v>0</v>
      </c>
      <c r="DW123" s="999"/>
      <c r="DX123" s="999"/>
      <c r="DY123" s="999"/>
      <c r="DZ123" s="1000"/>
    </row>
    <row r="124" spans="1:130" s="197" customFormat="1" ht="26.25" customHeight="1" x14ac:dyDescent="0.15">
      <c r="A124" s="1011"/>
      <c r="B124" s="982"/>
      <c r="C124" s="952" t="s">
        <v>427</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94" t="s">
        <v>439</v>
      </c>
      <c r="AB124" s="995"/>
      <c r="AC124" s="995"/>
      <c r="AD124" s="995"/>
      <c r="AE124" s="996"/>
      <c r="AF124" s="997" t="s">
        <v>439</v>
      </c>
      <c r="AG124" s="995"/>
      <c r="AH124" s="995"/>
      <c r="AI124" s="995"/>
      <c r="AJ124" s="996"/>
      <c r="AK124" s="997" t="s">
        <v>439</v>
      </c>
      <c r="AL124" s="995"/>
      <c r="AM124" s="995"/>
      <c r="AN124" s="995"/>
      <c r="AO124" s="996"/>
      <c r="AP124" s="998" t="s">
        <v>439</v>
      </c>
      <c r="AQ124" s="999"/>
      <c r="AR124" s="999"/>
      <c r="AS124" s="999"/>
      <c r="AT124" s="100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5"/>
      <c r="CL124" s="1055"/>
      <c r="CM124" s="1055"/>
      <c r="CN124" s="1055"/>
      <c r="CO124" s="1056"/>
      <c r="CP124" s="1043" t="s">
        <v>442</v>
      </c>
      <c r="CQ124" s="1044"/>
      <c r="CR124" s="1044"/>
      <c r="CS124" s="1044"/>
      <c r="CT124" s="1044"/>
      <c r="CU124" s="1044"/>
      <c r="CV124" s="1044"/>
      <c r="CW124" s="1044"/>
      <c r="CX124" s="1044"/>
      <c r="CY124" s="1044"/>
      <c r="CZ124" s="1044"/>
      <c r="DA124" s="1044"/>
      <c r="DB124" s="1044"/>
      <c r="DC124" s="1044"/>
      <c r="DD124" s="1044"/>
      <c r="DE124" s="1044"/>
      <c r="DF124" s="1045"/>
      <c r="DG124" s="1033" t="s">
        <v>439</v>
      </c>
      <c r="DH124" s="1034"/>
      <c r="DI124" s="1034"/>
      <c r="DJ124" s="1034"/>
      <c r="DK124" s="1035"/>
      <c r="DL124" s="1036" t="s">
        <v>439</v>
      </c>
      <c r="DM124" s="1034"/>
      <c r="DN124" s="1034"/>
      <c r="DO124" s="1034"/>
      <c r="DP124" s="1035"/>
      <c r="DQ124" s="1036" t="s">
        <v>439</v>
      </c>
      <c r="DR124" s="1034"/>
      <c r="DS124" s="1034"/>
      <c r="DT124" s="1034"/>
      <c r="DU124" s="1035"/>
      <c r="DV124" s="1037" t="s">
        <v>439</v>
      </c>
      <c r="DW124" s="1038"/>
      <c r="DX124" s="1038"/>
      <c r="DY124" s="1038"/>
      <c r="DZ124" s="1039"/>
    </row>
    <row r="125" spans="1:130" s="197" customFormat="1" ht="26.25" customHeight="1" thickBot="1" x14ac:dyDescent="0.2">
      <c r="A125" s="1011"/>
      <c r="B125" s="982"/>
      <c r="C125" s="952" t="s">
        <v>429</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94" t="s">
        <v>439</v>
      </c>
      <c r="AB125" s="995"/>
      <c r="AC125" s="995"/>
      <c r="AD125" s="995"/>
      <c r="AE125" s="996"/>
      <c r="AF125" s="997" t="s">
        <v>439</v>
      </c>
      <c r="AG125" s="995"/>
      <c r="AH125" s="995"/>
      <c r="AI125" s="995"/>
      <c r="AJ125" s="996"/>
      <c r="AK125" s="997" t="s">
        <v>439</v>
      </c>
      <c r="AL125" s="995"/>
      <c r="AM125" s="995"/>
      <c r="AN125" s="995"/>
      <c r="AO125" s="996"/>
      <c r="AP125" s="998" t="s">
        <v>439</v>
      </c>
      <c r="AQ125" s="999"/>
      <c r="AR125" s="999"/>
      <c r="AS125" s="999"/>
      <c r="AT125" s="100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0" t="s">
        <v>443</v>
      </c>
      <c r="CL125" s="1050"/>
      <c r="CM125" s="1050"/>
      <c r="CN125" s="1050"/>
      <c r="CO125" s="1051"/>
      <c r="CP125" s="976" t="s">
        <v>444</v>
      </c>
      <c r="CQ125" s="923"/>
      <c r="CR125" s="923"/>
      <c r="CS125" s="923"/>
      <c r="CT125" s="923"/>
      <c r="CU125" s="923"/>
      <c r="CV125" s="923"/>
      <c r="CW125" s="923"/>
      <c r="CX125" s="923"/>
      <c r="CY125" s="923"/>
      <c r="CZ125" s="923"/>
      <c r="DA125" s="923"/>
      <c r="DB125" s="923"/>
      <c r="DC125" s="923"/>
      <c r="DD125" s="923"/>
      <c r="DE125" s="923"/>
      <c r="DF125" s="924"/>
      <c r="DG125" s="962" t="s">
        <v>439</v>
      </c>
      <c r="DH125" s="963"/>
      <c r="DI125" s="963"/>
      <c r="DJ125" s="963"/>
      <c r="DK125" s="963"/>
      <c r="DL125" s="963" t="s">
        <v>439</v>
      </c>
      <c r="DM125" s="963"/>
      <c r="DN125" s="963"/>
      <c r="DO125" s="963"/>
      <c r="DP125" s="963"/>
      <c r="DQ125" s="963" t="s">
        <v>439</v>
      </c>
      <c r="DR125" s="963"/>
      <c r="DS125" s="963"/>
      <c r="DT125" s="963"/>
      <c r="DU125" s="963"/>
      <c r="DV125" s="964" t="s">
        <v>439</v>
      </c>
      <c r="DW125" s="964"/>
      <c r="DX125" s="964"/>
      <c r="DY125" s="964"/>
      <c r="DZ125" s="965"/>
    </row>
    <row r="126" spans="1:130" s="197" customFormat="1" ht="26.25" customHeight="1" x14ac:dyDescent="0.15">
      <c r="A126" s="1011"/>
      <c r="B126" s="982"/>
      <c r="C126" s="952" t="s">
        <v>432</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94">
        <v>32034</v>
      </c>
      <c r="AB126" s="995"/>
      <c r="AC126" s="995"/>
      <c r="AD126" s="995"/>
      <c r="AE126" s="996"/>
      <c r="AF126" s="997">
        <v>32034</v>
      </c>
      <c r="AG126" s="995"/>
      <c r="AH126" s="995"/>
      <c r="AI126" s="995"/>
      <c r="AJ126" s="996"/>
      <c r="AK126" s="997">
        <v>31502</v>
      </c>
      <c r="AL126" s="995"/>
      <c r="AM126" s="995"/>
      <c r="AN126" s="995"/>
      <c r="AO126" s="996"/>
      <c r="AP126" s="998">
        <v>0.7</v>
      </c>
      <c r="AQ126" s="999"/>
      <c r="AR126" s="999"/>
      <c r="AS126" s="999"/>
      <c r="AT126" s="1000"/>
      <c r="AU126" s="233"/>
      <c r="AV126" s="233"/>
      <c r="AW126" s="233"/>
      <c r="AX126" s="1072" t="s">
        <v>445</v>
      </c>
      <c r="AY126" s="1073"/>
      <c r="AZ126" s="1073"/>
      <c r="BA126" s="1073"/>
      <c r="BB126" s="1073"/>
      <c r="BC126" s="1073"/>
      <c r="BD126" s="1073"/>
      <c r="BE126" s="1074"/>
      <c r="BF126" s="1088" t="s">
        <v>446</v>
      </c>
      <c r="BG126" s="1073"/>
      <c r="BH126" s="1073"/>
      <c r="BI126" s="1073"/>
      <c r="BJ126" s="1073"/>
      <c r="BK126" s="1073"/>
      <c r="BL126" s="1074"/>
      <c r="BM126" s="1088" t="s">
        <v>447</v>
      </c>
      <c r="BN126" s="1073"/>
      <c r="BO126" s="1073"/>
      <c r="BP126" s="1073"/>
      <c r="BQ126" s="1073"/>
      <c r="BR126" s="1073"/>
      <c r="BS126" s="1074"/>
      <c r="BT126" s="1088" t="s">
        <v>448</v>
      </c>
      <c r="BU126" s="1073"/>
      <c r="BV126" s="1073"/>
      <c r="BW126" s="1073"/>
      <c r="BX126" s="1073"/>
      <c r="BY126" s="1073"/>
      <c r="BZ126" s="1089"/>
      <c r="CA126" s="233"/>
      <c r="CB126" s="233"/>
      <c r="CC126" s="233"/>
      <c r="CD126" s="234"/>
      <c r="CE126" s="234"/>
      <c r="CF126" s="234"/>
      <c r="CG126" s="231"/>
      <c r="CH126" s="231"/>
      <c r="CI126" s="231"/>
      <c r="CJ126" s="232"/>
      <c r="CK126" s="1053"/>
      <c r="CL126" s="1053"/>
      <c r="CM126" s="1053"/>
      <c r="CN126" s="1053"/>
      <c r="CO126" s="1054"/>
      <c r="CP126" s="985" t="s">
        <v>449</v>
      </c>
      <c r="CQ126" s="986"/>
      <c r="CR126" s="986"/>
      <c r="CS126" s="986"/>
      <c r="CT126" s="986"/>
      <c r="CU126" s="986"/>
      <c r="CV126" s="986"/>
      <c r="CW126" s="986"/>
      <c r="CX126" s="986"/>
      <c r="CY126" s="986"/>
      <c r="CZ126" s="986"/>
      <c r="DA126" s="986"/>
      <c r="DB126" s="986"/>
      <c r="DC126" s="986"/>
      <c r="DD126" s="986"/>
      <c r="DE126" s="986"/>
      <c r="DF126" s="987"/>
      <c r="DG126" s="955" t="s">
        <v>439</v>
      </c>
      <c r="DH126" s="956"/>
      <c r="DI126" s="956"/>
      <c r="DJ126" s="956"/>
      <c r="DK126" s="956"/>
      <c r="DL126" s="956" t="s">
        <v>439</v>
      </c>
      <c r="DM126" s="956"/>
      <c r="DN126" s="956"/>
      <c r="DO126" s="956"/>
      <c r="DP126" s="956"/>
      <c r="DQ126" s="956" t="s">
        <v>439</v>
      </c>
      <c r="DR126" s="956"/>
      <c r="DS126" s="956"/>
      <c r="DT126" s="956"/>
      <c r="DU126" s="956"/>
      <c r="DV126" s="957" t="s">
        <v>439</v>
      </c>
      <c r="DW126" s="957"/>
      <c r="DX126" s="957"/>
      <c r="DY126" s="957"/>
      <c r="DZ126" s="958"/>
    </row>
    <row r="127" spans="1:130" s="197" customFormat="1" ht="26.25" customHeight="1" thickBot="1" x14ac:dyDescent="0.2">
      <c r="A127" s="1012"/>
      <c r="B127" s="984"/>
      <c r="C127" s="1040" t="s">
        <v>450</v>
      </c>
      <c r="D127" s="1041"/>
      <c r="E127" s="1041"/>
      <c r="F127" s="1041"/>
      <c r="G127" s="1041"/>
      <c r="H127" s="1041"/>
      <c r="I127" s="1041"/>
      <c r="J127" s="1041"/>
      <c r="K127" s="1041"/>
      <c r="L127" s="1041"/>
      <c r="M127" s="1041"/>
      <c r="N127" s="1041"/>
      <c r="O127" s="1041"/>
      <c r="P127" s="1041"/>
      <c r="Q127" s="1041"/>
      <c r="R127" s="1041"/>
      <c r="S127" s="1041"/>
      <c r="T127" s="1041"/>
      <c r="U127" s="1041"/>
      <c r="V127" s="1041"/>
      <c r="W127" s="1041"/>
      <c r="X127" s="1041"/>
      <c r="Y127" s="1041"/>
      <c r="Z127" s="1042"/>
      <c r="AA127" s="994" t="s">
        <v>439</v>
      </c>
      <c r="AB127" s="995"/>
      <c r="AC127" s="995"/>
      <c r="AD127" s="995"/>
      <c r="AE127" s="996"/>
      <c r="AF127" s="997" t="s">
        <v>439</v>
      </c>
      <c r="AG127" s="995"/>
      <c r="AH127" s="995"/>
      <c r="AI127" s="995"/>
      <c r="AJ127" s="996"/>
      <c r="AK127" s="997" t="s">
        <v>439</v>
      </c>
      <c r="AL127" s="995"/>
      <c r="AM127" s="995"/>
      <c r="AN127" s="995"/>
      <c r="AO127" s="996"/>
      <c r="AP127" s="998" t="s">
        <v>439</v>
      </c>
      <c r="AQ127" s="999"/>
      <c r="AR127" s="999"/>
      <c r="AS127" s="999"/>
      <c r="AT127" s="1000"/>
      <c r="AU127" s="233"/>
      <c r="AV127" s="233"/>
      <c r="AW127" s="233"/>
      <c r="AX127" s="922" t="s">
        <v>451</v>
      </c>
      <c r="AY127" s="923"/>
      <c r="AZ127" s="923"/>
      <c r="BA127" s="923"/>
      <c r="BB127" s="923"/>
      <c r="BC127" s="923"/>
      <c r="BD127" s="923"/>
      <c r="BE127" s="924"/>
      <c r="BF127" s="1077" t="s">
        <v>439</v>
      </c>
      <c r="BG127" s="1078"/>
      <c r="BH127" s="1078"/>
      <c r="BI127" s="1078"/>
      <c r="BJ127" s="1078"/>
      <c r="BK127" s="1078"/>
      <c r="BL127" s="1087"/>
      <c r="BM127" s="1077">
        <v>14.8</v>
      </c>
      <c r="BN127" s="1078"/>
      <c r="BO127" s="1078"/>
      <c r="BP127" s="1078"/>
      <c r="BQ127" s="1078"/>
      <c r="BR127" s="1078"/>
      <c r="BS127" s="1087"/>
      <c r="BT127" s="1077">
        <v>20</v>
      </c>
      <c r="BU127" s="1078"/>
      <c r="BV127" s="1078"/>
      <c r="BW127" s="1078"/>
      <c r="BX127" s="1078"/>
      <c r="BY127" s="1078"/>
      <c r="BZ127" s="1079"/>
      <c r="CA127" s="234"/>
      <c r="CB127" s="234"/>
      <c r="CC127" s="234"/>
      <c r="CD127" s="234"/>
      <c r="CE127" s="234"/>
      <c r="CF127" s="234"/>
      <c r="CG127" s="231"/>
      <c r="CH127" s="231"/>
      <c r="CI127" s="231"/>
      <c r="CJ127" s="232"/>
      <c r="CK127" s="1075"/>
      <c r="CL127" s="1075"/>
      <c r="CM127" s="1075"/>
      <c r="CN127" s="1075"/>
      <c r="CO127" s="1076"/>
      <c r="CP127" s="1080" t="s">
        <v>452</v>
      </c>
      <c r="CQ127" s="1081"/>
      <c r="CR127" s="1081"/>
      <c r="CS127" s="1081"/>
      <c r="CT127" s="1081"/>
      <c r="CU127" s="1081"/>
      <c r="CV127" s="1081"/>
      <c r="CW127" s="1081"/>
      <c r="CX127" s="1081"/>
      <c r="CY127" s="1081"/>
      <c r="CZ127" s="1081"/>
      <c r="DA127" s="1081"/>
      <c r="DB127" s="1081"/>
      <c r="DC127" s="1081"/>
      <c r="DD127" s="1081"/>
      <c r="DE127" s="1081"/>
      <c r="DF127" s="1082"/>
      <c r="DG127" s="1083" t="s">
        <v>453</v>
      </c>
      <c r="DH127" s="1084"/>
      <c r="DI127" s="1084"/>
      <c r="DJ127" s="1084"/>
      <c r="DK127" s="1084"/>
      <c r="DL127" s="1084" t="s">
        <v>108</v>
      </c>
      <c r="DM127" s="1084"/>
      <c r="DN127" s="1084"/>
      <c r="DO127" s="1084"/>
      <c r="DP127" s="1084"/>
      <c r="DQ127" s="1084" t="s">
        <v>108</v>
      </c>
      <c r="DR127" s="1084"/>
      <c r="DS127" s="1084"/>
      <c r="DT127" s="1084"/>
      <c r="DU127" s="1084"/>
      <c r="DV127" s="1085" t="s">
        <v>108</v>
      </c>
      <c r="DW127" s="1085"/>
      <c r="DX127" s="1085"/>
      <c r="DY127" s="1085"/>
      <c r="DZ127" s="1086"/>
    </row>
    <row r="128" spans="1:130" s="197" customFormat="1" ht="26.25" customHeight="1" x14ac:dyDescent="0.15">
      <c r="A128" s="1107" t="s">
        <v>454</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455</v>
      </c>
      <c r="X128" s="1109"/>
      <c r="Y128" s="1109"/>
      <c r="Z128" s="1110"/>
      <c r="AA128" s="1125">
        <v>18352</v>
      </c>
      <c r="AB128" s="1126"/>
      <c r="AC128" s="1126"/>
      <c r="AD128" s="1126"/>
      <c r="AE128" s="1127"/>
      <c r="AF128" s="1128">
        <v>17902</v>
      </c>
      <c r="AG128" s="1126"/>
      <c r="AH128" s="1126"/>
      <c r="AI128" s="1126"/>
      <c r="AJ128" s="1127"/>
      <c r="AK128" s="1128">
        <v>21227</v>
      </c>
      <c r="AL128" s="1126"/>
      <c r="AM128" s="1126"/>
      <c r="AN128" s="1126"/>
      <c r="AO128" s="1127"/>
      <c r="AP128" s="1129"/>
      <c r="AQ128" s="1130"/>
      <c r="AR128" s="1130"/>
      <c r="AS128" s="1130"/>
      <c r="AT128" s="1131"/>
      <c r="AU128" s="235"/>
      <c r="AV128" s="235"/>
      <c r="AW128" s="235"/>
      <c r="AX128" s="1090" t="s">
        <v>456</v>
      </c>
      <c r="AY128" s="986"/>
      <c r="AZ128" s="986"/>
      <c r="BA128" s="986"/>
      <c r="BB128" s="986"/>
      <c r="BC128" s="986"/>
      <c r="BD128" s="986"/>
      <c r="BE128" s="987"/>
      <c r="BF128" s="1102" t="s">
        <v>457</v>
      </c>
      <c r="BG128" s="1103"/>
      <c r="BH128" s="1103"/>
      <c r="BI128" s="1103"/>
      <c r="BJ128" s="1103"/>
      <c r="BK128" s="1103"/>
      <c r="BL128" s="1104"/>
      <c r="BM128" s="1102">
        <v>19.8</v>
      </c>
      <c r="BN128" s="1103"/>
      <c r="BO128" s="1103"/>
      <c r="BP128" s="1103"/>
      <c r="BQ128" s="1103"/>
      <c r="BR128" s="1103"/>
      <c r="BS128" s="1104"/>
      <c r="BT128" s="1102">
        <v>30</v>
      </c>
      <c r="BU128" s="1105"/>
      <c r="BV128" s="1105"/>
      <c r="BW128" s="1105"/>
      <c r="BX128" s="1105"/>
      <c r="BY128" s="1105"/>
      <c r="BZ128" s="110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6" t="s">
        <v>89</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096" t="s">
        <v>458</v>
      </c>
      <c r="X129" s="1097"/>
      <c r="Y129" s="1097"/>
      <c r="Z129" s="1098"/>
      <c r="AA129" s="994">
        <v>5202013</v>
      </c>
      <c r="AB129" s="995"/>
      <c r="AC129" s="995"/>
      <c r="AD129" s="995"/>
      <c r="AE129" s="996"/>
      <c r="AF129" s="997">
        <v>5149543</v>
      </c>
      <c r="AG129" s="995"/>
      <c r="AH129" s="995"/>
      <c r="AI129" s="995"/>
      <c r="AJ129" s="996"/>
      <c r="AK129" s="997">
        <v>5310955</v>
      </c>
      <c r="AL129" s="995"/>
      <c r="AM129" s="995"/>
      <c r="AN129" s="995"/>
      <c r="AO129" s="996"/>
      <c r="AP129" s="1099"/>
      <c r="AQ129" s="1100"/>
      <c r="AR129" s="1100"/>
      <c r="AS129" s="1100"/>
      <c r="AT129" s="1101"/>
      <c r="AU129" s="235"/>
      <c r="AV129" s="235"/>
      <c r="AW129" s="235"/>
      <c r="AX129" s="1090" t="s">
        <v>459</v>
      </c>
      <c r="AY129" s="986"/>
      <c r="AZ129" s="986"/>
      <c r="BA129" s="986"/>
      <c r="BB129" s="986"/>
      <c r="BC129" s="986"/>
      <c r="BD129" s="986"/>
      <c r="BE129" s="987"/>
      <c r="BF129" s="1091">
        <v>1.8</v>
      </c>
      <c r="BG129" s="1092"/>
      <c r="BH129" s="1092"/>
      <c r="BI129" s="1092"/>
      <c r="BJ129" s="1092"/>
      <c r="BK129" s="1092"/>
      <c r="BL129" s="1093"/>
      <c r="BM129" s="1091">
        <v>25</v>
      </c>
      <c r="BN129" s="1092"/>
      <c r="BO129" s="1092"/>
      <c r="BP129" s="1092"/>
      <c r="BQ129" s="1092"/>
      <c r="BR129" s="1092"/>
      <c r="BS129" s="1093"/>
      <c r="BT129" s="1091">
        <v>35</v>
      </c>
      <c r="BU129" s="1094"/>
      <c r="BV129" s="1094"/>
      <c r="BW129" s="1094"/>
      <c r="BX129" s="1094"/>
      <c r="BY129" s="1094"/>
      <c r="BZ129" s="109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6" t="s">
        <v>460</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096" t="s">
        <v>461</v>
      </c>
      <c r="X130" s="1097"/>
      <c r="Y130" s="1097"/>
      <c r="Z130" s="1098"/>
      <c r="AA130" s="994">
        <v>554896</v>
      </c>
      <c r="AB130" s="995"/>
      <c r="AC130" s="995"/>
      <c r="AD130" s="995"/>
      <c r="AE130" s="996"/>
      <c r="AF130" s="997">
        <v>561758</v>
      </c>
      <c r="AG130" s="995"/>
      <c r="AH130" s="995"/>
      <c r="AI130" s="995"/>
      <c r="AJ130" s="996"/>
      <c r="AK130" s="997">
        <v>532775</v>
      </c>
      <c r="AL130" s="995"/>
      <c r="AM130" s="995"/>
      <c r="AN130" s="995"/>
      <c r="AO130" s="996"/>
      <c r="AP130" s="1099"/>
      <c r="AQ130" s="1100"/>
      <c r="AR130" s="1100"/>
      <c r="AS130" s="1100"/>
      <c r="AT130" s="1101"/>
      <c r="AU130" s="235"/>
      <c r="AV130" s="235"/>
      <c r="AW130" s="235"/>
      <c r="AX130" s="1149" t="s">
        <v>462</v>
      </c>
      <c r="AY130" s="1081"/>
      <c r="AZ130" s="1081"/>
      <c r="BA130" s="1081"/>
      <c r="BB130" s="1081"/>
      <c r="BC130" s="1081"/>
      <c r="BD130" s="1081"/>
      <c r="BE130" s="1082"/>
      <c r="BF130" s="1111" t="s">
        <v>405</v>
      </c>
      <c r="BG130" s="1112"/>
      <c r="BH130" s="1112"/>
      <c r="BI130" s="1112"/>
      <c r="BJ130" s="1112"/>
      <c r="BK130" s="1112"/>
      <c r="BL130" s="1113"/>
      <c r="BM130" s="1111">
        <v>350</v>
      </c>
      <c r="BN130" s="1112"/>
      <c r="BO130" s="1112"/>
      <c r="BP130" s="1112"/>
      <c r="BQ130" s="1112"/>
      <c r="BR130" s="1112"/>
      <c r="BS130" s="1113"/>
      <c r="BT130" s="1114"/>
      <c r="BU130" s="1115"/>
      <c r="BV130" s="1115"/>
      <c r="BW130" s="1115"/>
      <c r="BX130" s="1115"/>
      <c r="BY130" s="1115"/>
      <c r="BZ130" s="111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7"/>
      <c r="B131" s="1118"/>
      <c r="C131" s="1118"/>
      <c r="D131" s="1118"/>
      <c r="E131" s="1118"/>
      <c r="F131" s="1118"/>
      <c r="G131" s="1118"/>
      <c r="H131" s="1118"/>
      <c r="I131" s="1118"/>
      <c r="J131" s="1118"/>
      <c r="K131" s="1118"/>
      <c r="L131" s="1118"/>
      <c r="M131" s="1118"/>
      <c r="N131" s="1118"/>
      <c r="O131" s="1118"/>
      <c r="P131" s="1118"/>
      <c r="Q131" s="1118"/>
      <c r="R131" s="1118"/>
      <c r="S131" s="1118"/>
      <c r="T131" s="1118"/>
      <c r="U131" s="1118"/>
      <c r="V131" s="1118"/>
      <c r="W131" s="1119" t="s">
        <v>463</v>
      </c>
      <c r="X131" s="1120"/>
      <c r="Y131" s="1120"/>
      <c r="Z131" s="1121"/>
      <c r="AA131" s="1033">
        <v>4647117</v>
      </c>
      <c r="AB131" s="1034"/>
      <c r="AC131" s="1034"/>
      <c r="AD131" s="1034"/>
      <c r="AE131" s="1035"/>
      <c r="AF131" s="1036">
        <v>4587785</v>
      </c>
      <c r="AG131" s="1034"/>
      <c r="AH131" s="1034"/>
      <c r="AI131" s="1034"/>
      <c r="AJ131" s="1035"/>
      <c r="AK131" s="1036">
        <v>4778180</v>
      </c>
      <c r="AL131" s="1034"/>
      <c r="AM131" s="1034"/>
      <c r="AN131" s="1034"/>
      <c r="AO131" s="1035"/>
      <c r="AP131" s="1122"/>
      <c r="AQ131" s="1123"/>
      <c r="AR131" s="1123"/>
      <c r="AS131" s="1123"/>
      <c r="AT131" s="112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3" t="s">
        <v>464</v>
      </c>
      <c r="B132" s="1134"/>
      <c r="C132" s="1134"/>
      <c r="D132" s="1134"/>
      <c r="E132" s="1134"/>
      <c r="F132" s="1134"/>
      <c r="G132" s="1134"/>
      <c r="H132" s="1134"/>
      <c r="I132" s="1134"/>
      <c r="J132" s="1134"/>
      <c r="K132" s="1134"/>
      <c r="L132" s="1134"/>
      <c r="M132" s="1134"/>
      <c r="N132" s="1134"/>
      <c r="O132" s="1134"/>
      <c r="P132" s="1134"/>
      <c r="Q132" s="1134"/>
      <c r="R132" s="1134"/>
      <c r="S132" s="1134"/>
      <c r="T132" s="1134"/>
      <c r="U132" s="1134"/>
      <c r="V132" s="1137" t="s">
        <v>465</v>
      </c>
      <c r="W132" s="1137"/>
      <c r="X132" s="1137"/>
      <c r="Y132" s="1137"/>
      <c r="Z132" s="1138"/>
      <c r="AA132" s="1139">
        <v>2.93226962</v>
      </c>
      <c r="AB132" s="1140"/>
      <c r="AC132" s="1140"/>
      <c r="AD132" s="1140"/>
      <c r="AE132" s="1141"/>
      <c r="AF132" s="1142">
        <v>1.3154278150000001</v>
      </c>
      <c r="AG132" s="1140"/>
      <c r="AH132" s="1140"/>
      <c r="AI132" s="1140"/>
      <c r="AJ132" s="1141"/>
      <c r="AK132" s="1142">
        <v>1.277662206</v>
      </c>
      <c r="AL132" s="1140"/>
      <c r="AM132" s="1140"/>
      <c r="AN132" s="1140"/>
      <c r="AO132" s="1141"/>
      <c r="AP132" s="1023"/>
      <c r="AQ132" s="1024"/>
      <c r="AR132" s="1024"/>
      <c r="AS132" s="1024"/>
      <c r="AT132" s="11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5"/>
      <c r="B133" s="1136"/>
      <c r="C133" s="1136"/>
      <c r="D133" s="1136"/>
      <c r="E133" s="1136"/>
      <c r="F133" s="1136"/>
      <c r="G133" s="1136"/>
      <c r="H133" s="1136"/>
      <c r="I133" s="1136"/>
      <c r="J133" s="1136"/>
      <c r="K133" s="1136"/>
      <c r="L133" s="1136"/>
      <c r="M133" s="1136"/>
      <c r="N133" s="1136"/>
      <c r="O133" s="1136"/>
      <c r="P133" s="1136"/>
      <c r="Q133" s="1136"/>
      <c r="R133" s="1136"/>
      <c r="S133" s="1136"/>
      <c r="T133" s="1136"/>
      <c r="U133" s="1136"/>
      <c r="V133" s="1144" t="s">
        <v>466</v>
      </c>
      <c r="W133" s="1144"/>
      <c r="X133" s="1144"/>
      <c r="Y133" s="1144"/>
      <c r="Z133" s="1145"/>
      <c r="AA133" s="1146">
        <v>3.3</v>
      </c>
      <c r="AB133" s="1147"/>
      <c r="AC133" s="1147"/>
      <c r="AD133" s="1147"/>
      <c r="AE133" s="1148"/>
      <c r="AF133" s="1146">
        <v>2.4</v>
      </c>
      <c r="AG133" s="1147"/>
      <c r="AH133" s="1147"/>
      <c r="AI133" s="1147"/>
      <c r="AJ133" s="1148"/>
      <c r="AK133" s="1146">
        <v>1.8</v>
      </c>
      <c r="AL133" s="1147"/>
      <c r="AM133" s="1147"/>
      <c r="AN133" s="1147"/>
      <c r="AO133" s="1148"/>
      <c r="AP133" s="1064"/>
      <c r="AQ133" s="1065"/>
      <c r="AR133" s="1065"/>
      <c r="AS133" s="1065"/>
      <c r="AT133" s="11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53" t="s">
        <v>469</v>
      </c>
      <c r="L7" s="254"/>
      <c r="M7" s="255" t="s">
        <v>470</v>
      </c>
      <c r="N7" s="256"/>
    </row>
    <row r="8" spans="1:16" x14ac:dyDescent="0.15">
      <c r="A8" s="248"/>
      <c r="B8" s="244"/>
      <c r="C8" s="244"/>
      <c r="D8" s="244"/>
      <c r="E8" s="244"/>
      <c r="F8" s="244"/>
      <c r="G8" s="257"/>
      <c r="H8" s="258"/>
      <c r="I8" s="258"/>
      <c r="J8" s="259"/>
      <c r="K8" s="1154"/>
      <c r="L8" s="260" t="s">
        <v>471</v>
      </c>
      <c r="M8" s="261" t="s">
        <v>472</v>
      </c>
      <c r="N8" s="262" t="s">
        <v>473</v>
      </c>
    </row>
    <row r="9" spans="1:16" x14ac:dyDescent="0.15">
      <c r="A9" s="248"/>
      <c r="B9" s="244"/>
      <c r="C9" s="244"/>
      <c r="D9" s="244"/>
      <c r="E9" s="244"/>
      <c r="F9" s="244"/>
      <c r="G9" s="1155" t="s">
        <v>474</v>
      </c>
      <c r="H9" s="1156"/>
      <c r="I9" s="1156"/>
      <c r="J9" s="1157"/>
      <c r="K9" s="263">
        <v>1197341</v>
      </c>
      <c r="L9" s="264">
        <v>141079</v>
      </c>
      <c r="M9" s="265">
        <v>114146</v>
      </c>
      <c r="N9" s="266">
        <v>23.6</v>
      </c>
    </row>
    <row r="10" spans="1:16" x14ac:dyDescent="0.15">
      <c r="A10" s="248"/>
      <c r="B10" s="244"/>
      <c r="C10" s="244"/>
      <c r="D10" s="244"/>
      <c r="E10" s="244"/>
      <c r="F10" s="244"/>
      <c r="G10" s="1155" t="s">
        <v>475</v>
      </c>
      <c r="H10" s="1156"/>
      <c r="I10" s="1156"/>
      <c r="J10" s="1157"/>
      <c r="K10" s="267">
        <v>107008</v>
      </c>
      <c r="L10" s="268">
        <v>12608</v>
      </c>
      <c r="M10" s="269">
        <v>10658</v>
      </c>
      <c r="N10" s="270">
        <v>18.3</v>
      </c>
    </row>
    <row r="11" spans="1:16" ht="13.5" customHeight="1" x14ac:dyDescent="0.15">
      <c r="A11" s="248"/>
      <c r="B11" s="244"/>
      <c r="C11" s="244"/>
      <c r="D11" s="244"/>
      <c r="E11" s="244"/>
      <c r="F11" s="244"/>
      <c r="G11" s="1155" t="s">
        <v>476</v>
      </c>
      <c r="H11" s="1156"/>
      <c r="I11" s="1156"/>
      <c r="J11" s="1157"/>
      <c r="K11" s="267">
        <v>178900</v>
      </c>
      <c r="L11" s="268">
        <v>21079</v>
      </c>
      <c r="M11" s="269">
        <v>17529</v>
      </c>
      <c r="N11" s="270">
        <v>20.3</v>
      </c>
    </row>
    <row r="12" spans="1:16" ht="13.5" customHeight="1" x14ac:dyDescent="0.15">
      <c r="A12" s="248"/>
      <c r="B12" s="244"/>
      <c r="C12" s="244"/>
      <c r="D12" s="244"/>
      <c r="E12" s="244"/>
      <c r="F12" s="244"/>
      <c r="G12" s="1155" t="s">
        <v>477</v>
      </c>
      <c r="H12" s="1156"/>
      <c r="I12" s="1156"/>
      <c r="J12" s="1157"/>
      <c r="K12" s="267">
        <v>15449</v>
      </c>
      <c r="L12" s="268">
        <v>1820</v>
      </c>
      <c r="M12" s="269">
        <v>1257</v>
      </c>
      <c r="N12" s="270">
        <v>44.8</v>
      </c>
    </row>
    <row r="13" spans="1:16" ht="13.5" customHeight="1" x14ac:dyDescent="0.15">
      <c r="A13" s="248"/>
      <c r="B13" s="244"/>
      <c r="C13" s="244"/>
      <c r="D13" s="244"/>
      <c r="E13" s="244"/>
      <c r="F13" s="244"/>
      <c r="G13" s="1155" t="s">
        <v>478</v>
      </c>
      <c r="H13" s="1156"/>
      <c r="I13" s="1156"/>
      <c r="J13" s="1157"/>
      <c r="K13" s="267" t="s">
        <v>479</v>
      </c>
      <c r="L13" s="268" t="s">
        <v>479</v>
      </c>
      <c r="M13" s="269" t="s">
        <v>479</v>
      </c>
      <c r="N13" s="270" t="s">
        <v>479</v>
      </c>
    </row>
    <row r="14" spans="1:16" ht="13.5" customHeight="1" x14ac:dyDescent="0.15">
      <c r="A14" s="248"/>
      <c r="B14" s="244"/>
      <c r="C14" s="244"/>
      <c r="D14" s="244"/>
      <c r="E14" s="244"/>
      <c r="F14" s="244"/>
      <c r="G14" s="1155" t="s">
        <v>480</v>
      </c>
      <c r="H14" s="1156"/>
      <c r="I14" s="1156"/>
      <c r="J14" s="1157"/>
      <c r="K14" s="267">
        <v>42405</v>
      </c>
      <c r="L14" s="268">
        <v>4996</v>
      </c>
      <c r="M14" s="269">
        <v>5389</v>
      </c>
      <c r="N14" s="270">
        <v>-7.3</v>
      </c>
    </row>
    <row r="15" spans="1:16" ht="13.5" customHeight="1" x14ac:dyDescent="0.15">
      <c r="A15" s="248"/>
      <c r="B15" s="244"/>
      <c r="C15" s="244"/>
      <c r="D15" s="244"/>
      <c r="E15" s="244"/>
      <c r="F15" s="244"/>
      <c r="G15" s="1155" t="s">
        <v>481</v>
      </c>
      <c r="H15" s="1156"/>
      <c r="I15" s="1156"/>
      <c r="J15" s="1157"/>
      <c r="K15" s="267">
        <v>86680</v>
      </c>
      <c r="L15" s="268">
        <v>10213</v>
      </c>
      <c r="M15" s="269">
        <v>2513</v>
      </c>
      <c r="N15" s="270">
        <v>306.39999999999998</v>
      </c>
    </row>
    <row r="16" spans="1:16" x14ac:dyDescent="0.15">
      <c r="A16" s="248"/>
      <c r="B16" s="244"/>
      <c r="C16" s="244"/>
      <c r="D16" s="244"/>
      <c r="E16" s="244"/>
      <c r="F16" s="244"/>
      <c r="G16" s="1158" t="s">
        <v>482</v>
      </c>
      <c r="H16" s="1159"/>
      <c r="I16" s="1159"/>
      <c r="J16" s="1160"/>
      <c r="K16" s="268">
        <v>-113419</v>
      </c>
      <c r="L16" s="268">
        <v>-13364</v>
      </c>
      <c r="M16" s="269">
        <v>-11876</v>
      </c>
      <c r="N16" s="270">
        <v>12.5</v>
      </c>
    </row>
    <row r="17" spans="1:16" x14ac:dyDescent="0.15">
      <c r="A17" s="248"/>
      <c r="B17" s="244"/>
      <c r="C17" s="244"/>
      <c r="D17" s="244"/>
      <c r="E17" s="244"/>
      <c r="F17" s="244"/>
      <c r="G17" s="1158" t="s">
        <v>166</v>
      </c>
      <c r="H17" s="1159"/>
      <c r="I17" s="1159"/>
      <c r="J17" s="1160"/>
      <c r="K17" s="268">
        <v>1514364</v>
      </c>
      <c r="L17" s="268">
        <v>178433</v>
      </c>
      <c r="M17" s="269">
        <v>139615</v>
      </c>
      <c r="N17" s="270">
        <v>27.8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50" t="s">
        <v>487</v>
      </c>
      <c r="H21" s="1151"/>
      <c r="I21" s="1151"/>
      <c r="J21" s="1152"/>
      <c r="K21" s="280">
        <v>18.38</v>
      </c>
      <c r="L21" s="281">
        <v>13.07</v>
      </c>
      <c r="M21" s="282">
        <v>5.31</v>
      </c>
      <c r="N21" s="249"/>
      <c r="O21" s="283"/>
      <c r="P21" s="279"/>
    </row>
    <row r="22" spans="1:16" s="284" customFormat="1" x14ac:dyDescent="0.15">
      <c r="A22" s="279"/>
      <c r="B22" s="249"/>
      <c r="C22" s="249"/>
      <c r="D22" s="249"/>
      <c r="E22" s="249"/>
      <c r="F22" s="249"/>
      <c r="G22" s="1150" t="s">
        <v>488</v>
      </c>
      <c r="H22" s="1151"/>
      <c r="I22" s="1151"/>
      <c r="J22" s="1152"/>
      <c r="K22" s="285">
        <v>92.3</v>
      </c>
      <c r="L22" s="286">
        <v>95</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53" t="s">
        <v>469</v>
      </c>
      <c r="L30" s="254"/>
      <c r="M30" s="255" t="s">
        <v>470</v>
      </c>
      <c r="N30" s="256"/>
    </row>
    <row r="31" spans="1:16" x14ac:dyDescent="0.15">
      <c r="A31" s="248"/>
      <c r="B31" s="244"/>
      <c r="C31" s="244"/>
      <c r="D31" s="244"/>
      <c r="E31" s="244"/>
      <c r="F31" s="244"/>
      <c r="G31" s="257"/>
      <c r="H31" s="258"/>
      <c r="I31" s="258"/>
      <c r="J31" s="259"/>
      <c r="K31" s="1154"/>
      <c r="L31" s="260" t="s">
        <v>471</v>
      </c>
      <c r="M31" s="261" t="s">
        <v>472</v>
      </c>
      <c r="N31" s="262" t="s">
        <v>473</v>
      </c>
    </row>
    <row r="32" spans="1:16" ht="27" customHeight="1" x14ac:dyDescent="0.15">
      <c r="A32" s="248"/>
      <c r="B32" s="244"/>
      <c r="C32" s="244"/>
      <c r="D32" s="244"/>
      <c r="E32" s="244"/>
      <c r="F32" s="244"/>
      <c r="G32" s="1166" t="s">
        <v>492</v>
      </c>
      <c r="H32" s="1167"/>
      <c r="I32" s="1167"/>
      <c r="J32" s="1168"/>
      <c r="K32" s="294">
        <v>346252</v>
      </c>
      <c r="L32" s="294">
        <v>40798</v>
      </c>
      <c r="M32" s="295">
        <v>64386</v>
      </c>
      <c r="N32" s="296">
        <v>-36.6</v>
      </c>
    </row>
    <row r="33" spans="1:16" ht="13.5" customHeight="1" x14ac:dyDescent="0.15">
      <c r="A33" s="248"/>
      <c r="B33" s="244"/>
      <c r="C33" s="244"/>
      <c r="D33" s="244"/>
      <c r="E33" s="244"/>
      <c r="F33" s="244"/>
      <c r="G33" s="1166" t="s">
        <v>493</v>
      </c>
      <c r="H33" s="1167"/>
      <c r="I33" s="1167"/>
      <c r="J33" s="1168"/>
      <c r="K33" s="294" t="s">
        <v>479</v>
      </c>
      <c r="L33" s="294" t="s">
        <v>479</v>
      </c>
      <c r="M33" s="295" t="s">
        <v>479</v>
      </c>
      <c r="N33" s="296" t="s">
        <v>479</v>
      </c>
    </row>
    <row r="34" spans="1:16" ht="27" customHeight="1" x14ac:dyDescent="0.15">
      <c r="A34" s="248"/>
      <c r="B34" s="244"/>
      <c r="C34" s="244"/>
      <c r="D34" s="244"/>
      <c r="E34" s="244"/>
      <c r="F34" s="244"/>
      <c r="G34" s="1166" t="s">
        <v>494</v>
      </c>
      <c r="H34" s="1167"/>
      <c r="I34" s="1167"/>
      <c r="J34" s="1168"/>
      <c r="K34" s="294" t="s">
        <v>479</v>
      </c>
      <c r="L34" s="294" t="s">
        <v>479</v>
      </c>
      <c r="M34" s="295">
        <v>1</v>
      </c>
      <c r="N34" s="296" t="s">
        <v>479</v>
      </c>
    </row>
    <row r="35" spans="1:16" ht="27" customHeight="1" x14ac:dyDescent="0.15">
      <c r="A35" s="248"/>
      <c r="B35" s="244"/>
      <c r="C35" s="244"/>
      <c r="D35" s="244"/>
      <c r="E35" s="244"/>
      <c r="F35" s="244"/>
      <c r="G35" s="1166" t="s">
        <v>495</v>
      </c>
      <c r="H35" s="1167"/>
      <c r="I35" s="1167"/>
      <c r="J35" s="1168"/>
      <c r="K35" s="294">
        <v>199623</v>
      </c>
      <c r="L35" s="294">
        <v>23521</v>
      </c>
      <c r="M35" s="295">
        <v>18584</v>
      </c>
      <c r="N35" s="296">
        <v>26.6</v>
      </c>
    </row>
    <row r="36" spans="1:16" ht="27" customHeight="1" x14ac:dyDescent="0.15">
      <c r="A36" s="248"/>
      <c r="B36" s="244"/>
      <c r="C36" s="244"/>
      <c r="D36" s="244"/>
      <c r="E36" s="244"/>
      <c r="F36" s="244"/>
      <c r="G36" s="1166" t="s">
        <v>496</v>
      </c>
      <c r="H36" s="1167"/>
      <c r="I36" s="1167"/>
      <c r="J36" s="1168"/>
      <c r="K36" s="294">
        <v>37674</v>
      </c>
      <c r="L36" s="294">
        <v>4439</v>
      </c>
      <c r="M36" s="295">
        <v>4740</v>
      </c>
      <c r="N36" s="296">
        <v>-6.4</v>
      </c>
    </row>
    <row r="37" spans="1:16" ht="13.5" customHeight="1" x14ac:dyDescent="0.15">
      <c r="A37" s="248"/>
      <c r="B37" s="244"/>
      <c r="C37" s="244"/>
      <c r="D37" s="244"/>
      <c r="E37" s="244"/>
      <c r="F37" s="244"/>
      <c r="G37" s="1166" t="s">
        <v>497</v>
      </c>
      <c r="H37" s="1167"/>
      <c r="I37" s="1167"/>
      <c r="J37" s="1168"/>
      <c r="K37" s="294">
        <v>31502</v>
      </c>
      <c r="L37" s="294">
        <v>3712</v>
      </c>
      <c r="M37" s="295">
        <v>1431</v>
      </c>
      <c r="N37" s="296">
        <v>159.4</v>
      </c>
    </row>
    <row r="38" spans="1:16" ht="27" customHeight="1" x14ac:dyDescent="0.15">
      <c r="A38" s="248"/>
      <c r="B38" s="244"/>
      <c r="C38" s="244"/>
      <c r="D38" s="244"/>
      <c r="E38" s="244"/>
      <c r="F38" s="244"/>
      <c r="G38" s="1169" t="s">
        <v>498</v>
      </c>
      <c r="H38" s="1170"/>
      <c r="I38" s="1170"/>
      <c r="J38" s="1171"/>
      <c r="K38" s="297" t="s">
        <v>479</v>
      </c>
      <c r="L38" s="297" t="s">
        <v>479</v>
      </c>
      <c r="M38" s="298">
        <v>15</v>
      </c>
      <c r="N38" s="299" t="s">
        <v>479</v>
      </c>
      <c r="O38" s="293"/>
    </row>
    <row r="39" spans="1:16" x14ac:dyDescent="0.15">
      <c r="A39" s="248"/>
      <c r="B39" s="244"/>
      <c r="C39" s="244"/>
      <c r="D39" s="244"/>
      <c r="E39" s="244"/>
      <c r="F39" s="244"/>
      <c r="G39" s="1169" t="s">
        <v>499</v>
      </c>
      <c r="H39" s="1170"/>
      <c r="I39" s="1170"/>
      <c r="J39" s="1171"/>
      <c r="K39" s="300">
        <v>-21227</v>
      </c>
      <c r="L39" s="300">
        <v>-2501</v>
      </c>
      <c r="M39" s="301">
        <v>-2634</v>
      </c>
      <c r="N39" s="302">
        <v>-5</v>
      </c>
      <c r="O39" s="293"/>
    </row>
    <row r="40" spans="1:16" ht="27" customHeight="1" x14ac:dyDescent="0.15">
      <c r="A40" s="248"/>
      <c r="B40" s="244"/>
      <c r="C40" s="244"/>
      <c r="D40" s="244"/>
      <c r="E40" s="244"/>
      <c r="F40" s="244"/>
      <c r="G40" s="1166" t="s">
        <v>500</v>
      </c>
      <c r="H40" s="1167"/>
      <c r="I40" s="1167"/>
      <c r="J40" s="1168"/>
      <c r="K40" s="300">
        <v>-532775</v>
      </c>
      <c r="L40" s="300">
        <v>-62775</v>
      </c>
      <c r="M40" s="301">
        <v>-59733</v>
      </c>
      <c r="N40" s="302">
        <v>5.0999999999999996</v>
      </c>
      <c r="O40" s="293"/>
    </row>
    <row r="41" spans="1:16" x14ac:dyDescent="0.15">
      <c r="A41" s="248"/>
      <c r="B41" s="244"/>
      <c r="C41" s="244"/>
      <c r="D41" s="244"/>
      <c r="E41" s="244"/>
      <c r="F41" s="244"/>
      <c r="G41" s="1172" t="s">
        <v>277</v>
      </c>
      <c r="H41" s="1173"/>
      <c r="I41" s="1173"/>
      <c r="J41" s="1174"/>
      <c r="K41" s="294">
        <v>61049</v>
      </c>
      <c r="L41" s="300">
        <v>7193</v>
      </c>
      <c r="M41" s="301">
        <v>26789</v>
      </c>
      <c r="N41" s="302">
        <v>-73.099999999999994</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61" t="s">
        <v>469</v>
      </c>
      <c r="J49" s="1163" t="s">
        <v>504</v>
      </c>
      <c r="K49" s="1164"/>
      <c r="L49" s="1164"/>
      <c r="M49" s="1164"/>
      <c r="N49" s="1165"/>
    </row>
    <row r="50" spans="1:14" x14ac:dyDescent="0.15">
      <c r="A50" s="248"/>
      <c r="B50" s="244"/>
      <c r="C50" s="244"/>
      <c r="D50" s="244"/>
      <c r="E50" s="244"/>
      <c r="F50" s="244"/>
      <c r="G50" s="312"/>
      <c r="H50" s="313"/>
      <c r="I50" s="1162"/>
      <c r="J50" s="314" t="s">
        <v>505</v>
      </c>
      <c r="K50" s="315" t="s">
        <v>506</v>
      </c>
      <c r="L50" s="316" t="s">
        <v>507</v>
      </c>
      <c r="M50" s="317" t="s">
        <v>508</v>
      </c>
      <c r="N50" s="318" t="s">
        <v>509</v>
      </c>
    </row>
    <row r="51" spans="1:14" x14ac:dyDescent="0.15">
      <c r="A51" s="248"/>
      <c r="B51" s="244"/>
      <c r="C51" s="244"/>
      <c r="D51" s="244"/>
      <c r="E51" s="244"/>
      <c r="F51" s="244"/>
      <c r="G51" s="310" t="s">
        <v>510</v>
      </c>
      <c r="H51" s="311"/>
      <c r="I51" s="319">
        <v>2812744</v>
      </c>
      <c r="J51" s="320">
        <v>322599</v>
      </c>
      <c r="K51" s="321">
        <v>-22.1</v>
      </c>
      <c r="L51" s="322">
        <v>92021</v>
      </c>
      <c r="M51" s="323">
        <v>-24.5</v>
      </c>
      <c r="N51" s="324">
        <v>2.4</v>
      </c>
    </row>
    <row r="52" spans="1:14" x14ac:dyDescent="0.15">
      <c r="A52" s="248"/>
      <c r="B52" s="244"/>
      <c r="C52" s="244"/>
      <c r="D52" s="244"/>
      <c r="E52" s="244"/>
      <c r="F52" s="244"/>
      <c r="G52" s="325"/>
      <c r="H52" s="326" t="s">
        <v>511</v>
      </c>
      <c r="I52" s="327">
        <v>2421282</v>
      </c>
      <c r="J52" s="328">
        <v>277702</v>
      </c>
      <c r="K52" s="329">
        <v>-26.7</v>
      </c>
      <c r="L52" s="330">
        <v>52579</v>
      </c>
      <c r="M52" s="331">
        <v>-23.2</v>
      </c>
      <c r="N52" s="332">
        <v>-3.5</v>
      </c>
    </row>
    <row r="53" spans="1:14" x14ac:dyDescent="0.15">
      <c r="A53" s="248"/>
      <c r="B53" s="244"/>
      <c r="C53" s="244"/>
      <c r="D53" s="244"/>
      <c r="E53" s="244"/>
      <c r="F53" s="244"/>
      <c r="G53" s="310" t="s">
        <v>512</v>
      </c>
      <c r="H53" s="311"/>
      <c r="I53" s="319">
        <v>4211417</v>
      </c>
      <c r="J53" s="320">
        <v>481745</v>
      </c>
      <c r="K53" s="321">
        <v>49.3</v>
      </c>
      <c r="L53" s="322">
        <v>94828</v>
      </c>
      <c r="M53" s="323">
        <v>3.1</v>
      </c>
      <c r="N53" s="324">
        <v>46.2</v>
      </c>
    </row>
    <row r="54" spans="1:14" x14ac:dyDescent="0.15">
      <c r="A54" s="248"/>
      <c r="B54" s="244"/>
      <c r="C54" s="244"/>
      <c r="D54" s="244"/>
      <c r="E54" s="244"/>
      <c r="F54" s="244"/>
      <c r="G54" s="325"/>
      <c r="H54" s="326" t="s">
        <v>511</v>
      </c>
      <c r="I54" s="327">
        <v>3290912</v>
      </c>
      <c r="J54" s="328">
        <v>376448</v>
      </c>
      <c r="K54" s="329">
        <v>35.6</v>
      </c>
      <c r="L54" s="330">
        <v>55133</v>
      </c>
      <c r="M54" s="331">
        <v>4.9000000000000004</v>
      </c>
      <c r="N54" s="332">
        <v>30.7</v>
      </c>
    </row>
    <row r="55" spans="1:14" x14ac:dyDescent="0.15">
      <c r="A55" s="248"/>
      <c r="B55" s="244"/>
      <c r="C55" s="244"/>
      <c r="D55" s="244"/>
      <c r="E55" s="244"/>
      <c r="F55" s="244"/>
      <c r="G55" s="310" t="s">
        <v>513</v>
      </c>
      <c r="H55" s="311"/>
      <c r="I55" s="319">
        <v>3756463</v>
      </c>
      <c r="J55" s="320">
        <v>429900</v>
      </c>
      <c r="K55" s="321">
        <v>-10.8</v>
      </c>
      <c r="L55" s="322">
        <v>119674</v>
      </c>
      <c r="M55" s="323">
        <v>26.2</v>
      </c>
      <c r="N55" s="324">
        <v>-37</v>
      </c>
    </row>
    <row r="56" spans="1:14" x14ac:dyDescent="0.15">
      <c r="A56" s="248"/>
      <c r="B56" s="244"/>
      <c r="C56" s="244"/>
      <c r="D56" s="244"/>
      <c r="E56" s="244"/>
      <c r="F56" s="244"/>
      <c r="G56" s="325"/>
      <c r="H56" s="326" t="s">
        <v>511</v>
      </c>
      <c r="I56" s="327">
        <v>3179387</v>
      </c>
      <c r="J56" s="328">
        <v>363858</v>
      </c>
      <c r="K56" s="329">
        <v>-3.3</v>
      </c>
      <c r="L56" s="330">
        <v>57803</v>
      </c>
      <c r="M56" s="331">
        <v>4.8</v>
      </c>
      <c r="N56" s="332">
        <v>-8.1</v>
      </c>
    </row>
    <row r="57" spans="1:14" x14ac:dyDescent="0.15">
      <c r="A57" s="248"/>
      <c r="B57" s="244"/>
      <c r="C57" s="244"/>
      <c r="D57" s="244"/>
      <c r="E57" s="244"/>
      <c r="F57" s="244"/>
      <c r="G57" s="310" t="s">
        <v>514</v>
      </c>
      <c r="H57" s="311"/>
      <c r="I57" s="319">
        <v>3050523</v>
      </c>
      <c r="J57" s="320">
        <v>354177</v>
      </c>
      <c r="K57" s="321">
        <v>-17.600000000000001</v>
      </c>
      <c r="L57" s="322">
        <v>119685</v>
      </c>
      <c r="M57" s="323">
        <v>0</v>
      </c>
      <c r="N57" s="324">
        <v>-17.600000000000001</v>
      </c>
    </row>
    <row r="58" spans="1:14" x14ac:dyDescent="0.15">
      <c r="A58" s="248"/>
      <c r="B58" s="244"/>
      <c r="C58" s="244"/>
      <c r="D58" s="244"/>
      <c r="E58" s="244"/>
      <c r="F58" s="244"/>
      <c r="G58" s="325"/>
      <c r="H58" s="326" t="s">
        <v>511</v>
      </c>
      <c r="I58" s="327">
        <v>2919080</v>
      </c>
      <c r="J58" s="328">
        <v>338916</v>
      </c>
      <c r="K58" s="329">
        <v>-6.9</v>
      </c>
      <c r="L58" s="330">
        <v>68464</v>
      </c>
      <c r="M58" s="331">
        <v>18.399999999999999</v>
      </c>
      <c r="N58" s="332">
        <v>-25.3</v>
      </c>
    </row>
    <row r="59" spans="1:14" x14ac:dyDescent="0.15">
      <c r="A59" s="248"/>
      <c r="B59" s="244"/>
      <c r="C59" s="244"/>
      <c r="D59" s="244"/>
      <c r="E59" s="244"/>
      <c r="F59" s="244"/>
      <c r="G59" s="310" t="s">
        <v>515</v>
      </c>
      <c r="H59" s="311"/>
      <c r="I59" s="319">
        <v>3039785</v>
      </c>
      <c r="J59" s="320">
        <v>358170</v>
      </c>
      <c r="K59" s="321">
        <v>1.1000000000000001</v>
      </c>
      <c r="L59" s="322">
        <v>109920</v>
      </c>
      <c r="M59" s="323">
        <v>-8.1999999999999993</v>
      </c>
      <c r="N59" s="324">
        <v>9.3000000000000007</v>
      </c>
    </row>
    <row r="60" spans="1:14" x14ac:dyDescent="0.15">
      <c r="A60" s="248"/>
      <c r="B60" s="244"/>
      <c r="C60" s="244"/>
      <c r="D60" s="244"/>
      <c r="E60" s="244"/>
      <c r="F60" s="244"/>
      <c r="G60" s="325"/>
      <c r="H60" s="326" t="s">
        <v>511</v>
      </c>
      <c r="I60" s="333">
        <v>2805995</v>
      </c>
      <c r="J60" s="328">
        <v>330623</v>
      </c>
      <c r="K60" s="329">
        <v>-2.4</v>
      </c>
      <c r="L60" s="330">
        <v>62739</v>
      </c>
      <c r="M60" s="331">
        <v>-8.4</v>
      </c>
      <c r="N60" s="332">
        <v>6</v>
      </c>
    </row>
    <row r="61" spans="1:14" x14ac:dyDescent="0.15">
      <c r="A61" s="248"/>
      <c r="B61" s="244"/>
      <c r="C61" s="244"/>
      <c r="D61" s="244"/>
      <c r="E61" s="244"/>
      <c r="F61" s="244"/>
      <c r="G61" s="310" t="s">
        <v>516</v>
      </c>
      <c r="H61" s="334"/>
      <c r="I61" s="335">
        <v>3374186</v>
      </c>
      <c r="J61" s="336">
        <v>389318</v>
      </c>
      <c r="K61" s="337">
        <v>0</v>
      </c>
      <c r="L61" s="338">
        <v>107226</v>
      </c>
      <c r="M61" s="339">
        <v>-0.7</v>
      </c>
      <c r="N61" s="324">
        <v>0.7</v>
      </c>
    </row>
    <row r="62" spans="1:14" x14ac:dyDescent="0.15">
      <c r="A62" s="248"/>
      <c r="B62" s="244"/>
      <c r="C62" s="244"/>
      <c r="D62" s="244"/>
      <c r="E62" s="244"/>
      <c r="F62" s="244"/>
      <c r="G62" s="325"/>
      <c r="H62" s="326" t="s">
        <v>511</v>
      </c>
      <c r="I62" s="327">
        <v>2923331</v>
      </c>
      <c r="J62" s="328">
        <v>337509</v>
      </c>
      <c r="K62" s="329">
        <v>-0.7</v>
      </c>
      <c r="L62" s="330">
        <v>59344</v>
      </c>
      <c r="M62" s="331">
        <v>-0.7</v>
      </c>
      <c r="N62" s="332">
        <v>0</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5" t="s">
        <v>3</v>
      </c>
      <c r="D47" s="1175"/>
      <c r="E47" s="1176"/>
      <c r="F47" s="11">
        <v>86.62</v>
      </c>
      <c r="G47" s="12">
        <v>89.86</v>
      </c>
      <c r="H47" s="12">
        <v>96.61</v>
      </c>
      <c r="I47" s="12">
        <v>99.74</v>
      </c>
      <c r="J47" s="13">
        <v>97.5</v>
      </c>
    </row>
    <row r="48" spans="2:10" ht="57.75" customHeight="1" x14ac:dyDescent="0.15">
      <c r="B48" s="14"/>
      <c r="C48" s="1177" t="s">
        <v>4</v>
      </c>
      <c r="D48" s="1177"/>
      <c r="E48" s="1178"/>
      <c r="F48" s="15">
        <v>2.86</v>
      </c>
      <c r="G48" s="16">
        <v>7.81</v>
      </c>
      <c r="H48" s="16">
        <v>5.78</v>
      </c>
      <c r="I48" s="16">
        <v>6.75</v>
      </c>
      <c r="J48" s="17">
        <v>9.27</v>
      </c>
    </row>
    <row r="49" spans="2:10" ht="57.75" customHeight="1" thickBot="1" x14ac:dyDescent="0.2">
      <c r="B49" s="18"/>
      <c r="C49" s="1179" t="s">
        <v>5</v>
      </c>
      <c r="D49" s="1179"/>
      <c r="E49" s="1180"/>
      <c r="F49" s="19" t="s">
        <v>523</v>
      </c>
      <c r="G49" s="20">
        <v>6.78</v>
      </c>
      <c r="H49" s="20" t="s">
        <v>524</v>
      </c>
      <c r="I49" s="20" t="s">
        <v>525</v>
      </c>
      <c r="J49" s="21">
        <v>0.23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2017-04-21T08:25:00Z</cp:lastPrinted>
  <dcterms:created xsi:type="dcterms:W3CDTF">2017-02-15T18:37:32Z</dcterms:created>
  <dcterms:modified xsi:type="dcterms:W3CDTF">2017-04-25T23:40:35Z</dcterms:modified>
  <cp:category/>
</cp:coreProperties>
</file>